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1535" windowHeight="6750" activeTab="0"/>
  </bookViews>
  <sheets>
    <sheet name="Infos zu LKK- Rating" sheetId="1" r:id="rId1"/>
    <sheet name="Standard" sheetId="2" r:id="rId2"/>
    <sheet name="ledig" sheetId="3" r:id="rId3"/>
    <sheet name="Pacht" sheetId="4" r:id="rId4"/>
  </sheets>
  <definedNames/>
  <calcPr fullCalcOnLoad="1"/>
</workbook>
</file>

<file path=xl/sharedStrings.xml><?xml version="1.0" encoding="utf-8"?>
<sst xmlns="http://schemas.openxmlformats.org/spreadsheetml/2006/main" count="497" uniqueCount="172">
  <si>
    <t>Betrieb:</t>
  </si>
  <si>
    <t>Einstufung</t>
  </si>
  <si>
    <t>Gewicht</t>
  </si>
  <si>
    <t>Punkte</t>
  </si>
  <si>
    <t>Zielwert</t>
  </si>
  <si>
    <t>Meisterprüfung</t>
  </si>
  <si>
    <t>Lehrjahre/ Kurse</t>
  </si>
  <si>
    <t>keine Ausbildung</t>
  </si>
  <si>
    <t xml:space="preserve">       Familiäre Situation</t>
  </si>
  <si>
    <t>geordnet</t>
  </si>
  <si>
    <t>labil</t>
  </si>
  <si>
    <t>massive Probleme</t>
  </si>
  <si>
    <t>abnehmend</t>
  </si>
  <si>
    <t>gleichbleibend</t>
  </si>
  <si>
    <t>steigend</t>
  </si>
  <si>
    <t>stark steigend</t>
  </si>
  <si>
    <t xml:space="preserve">       Fähigkeiten Ehemann</t>
  </si>
  <si>
    <t>ausreichend</t>
  </si>
  <si>
    <t>ungenügend</t>
  </si>
  <si>
    <t xml:space="preserve">       Fähigkeiten Ehefrau</t>
  </si>
  <si>
    <t>Zwischentotal</t>
  </si>
  <si>
    <t xml:space="preserve">       Produktionsmöglichkeiten</t>
  </si>
  <si>
    <t xml:space="preserve">gut bis sehr gut </t>
  </si>
  <si>
    <t>mittelmässig</t>
  </si>
  <si>
    <t>eingeschränkt</t>
  </si>
  <si>
    <t>gering</t>
  </si>
  <si>
    <t xml:space="preserve">       Arealverhältnisse</t>
  </si>
  <si>
    <t>gut / arrondiert</t>
  </si>
  <si>
    <t>ortsüblich</t>
  </si>
  <si>
    <t>stark zerstückelt</t>
  </si>
  <si>
    <t xml:space="preserve">       Pachtlandanteil</t>
  </si>
  <si>
    <t>&lt; 20 %</t>
  </si>
  <si>
    <t>20 -50 %</t>
  </si>
  <si>
    <t>50 - 80 %</t>
  </si>
  <si>
    <t>über 80 %</t>
  </si>
  <si>
    <t xml:space="preserve">       Pachtlandsicherheit</t>
  </si>
  <si>
    <t>unsicher</t>
  </si>
  <si>
    <t>gekündigt</t>
  </si>
  <si>
    <t xml:space="preserve">       Zupacht-/ Erweiterungsmöglichkeiten</t>
  </si>
  <si>
    <t>Erweiterung gesichert</t>
  </si>
  <si>
    <t>Chancen vorhanden</t>
  </si>
  <si>
    <t>wenig Möglichkeiten</t>
  </si>
  <si>
    <t>keine Aussichten</t>
  </si>
  <si>
    <t xml:space="preserve">       Wohnhaus</t>
  </si>
  <si>
    <t>gut</t>
  </si>
  <si>
    <t>befriedigend</t>
  </si>
  <si>
    <t>sanierungsbedürftig</t>
  </si>
  <si>
    <t>baufällig</t>
  </si>
  <si>
    <t xml:space="preserve">       Oekonomiegebäude</t>
  </si>
  <si>
    <t xml:space="preserve">       Verkehrswert / Verkaufswert</t>
  </si>
  <si>
    <t>über 3 x Landw. EW</t>
  </si>
  <si>
    <t>2.5 x Landw. EW</t>
  </si>
  <si>
    <t>2 x Landw. EW</t>
  </si>
  <si>
    <t>&lt; 2 x Landw. EW</t>
  </si>
  <si>
    <t xml:space="preserve">       Maschinen / Mechanisierung</t>
  </si>
  <si>
    <t>Nachholbedarf</t>
  </si>
  <si>
    <t>überaltert</t>
  </si>
  <si>
    <t xml:space="preserve">       Buchhaltungssystem und Auswertung</t>
  </si>
  <si>
    <t>DFE Buchhaltung</t>
  </si>
  <si>
    <t>nur Kassabuch</t>
  </si>
  <si>
    <t xml:space="preserve">       Verschuldung in % Ertragswert</t>
  </si>
  <si>
    <t>&lt; 100 %</t>
  </si>
  <si>
    <t>100 -135 %</t>
  </si>
  <si>
    <t>135 - 200 %</t>
  </si>
  <si>
    <t>über 2 x EW</t>
  </si>
  <si>
    <t xml:space="preserve">       Eigenkapital Anteil am Gesamtvermögen</t>
  </si>
  <si>
    <t>über 50 %</t>
  </si>
  <si>
    <t>30 -50 %</t>
  </si>
  <si>
    <t>10 -30 %</t>
  </si>
  <si>
    <t>unter 10 %</t>
  </si>
  <si>
    <t xml:space="preserve">       Eigenkapitalbildung (letzte 2 - 4 Jahre)</t>
  </si>
  <si>
    <t>&gt; 15'000</t>
  </si>
  <si>
    <t>5'000 - 15'000</t>
  </si>
  <si>
    <t>5000 bis -15'000</t>
  </si>
  <si>
    <t>&gt; - 15'000</t>
  </si>
  <si>
    <t>&gt;50'000</t>
  </si>
  <si>
    <t>30'000- 50'000</t>
  </si>
  <si>
    <t>10'000-30'000</t>
  </si>
  <si>
    <t>unter 10'000</t>
  </si>
  <si>
    <t>erhöht</t>
  </si>
  <si>
    <t>übersetzt</t>
  </si>
  <si>
    <t>planlos</t>
  </si>
  <si>
    <t xml:space="preserve">       Privatverbrauch</t>
  </si>
  <si>
    <t>bescheiden</t>
  </si>
  <si>
    <t>durchschnittlich</t>
  </si>
  <si>
    <t>überdurchschnittlich</t>
  </si>
  <si>
    <t xml:space="preserve">       Auswirkungen der neuen Investitionen</t>
  </si>
  <si>
    <t>knapp bis genügend</t>
  </si>
  <si>
    <t>untragbar</t>
  </si>
  <si>
    <t>keine  Möglichkeiten</t>
  </si>
  <si>
    <t xml:space="preserve">   Gesamttotal</t>
  </si>
  <si>
    <t>kein Risiko</t>
  </si>
  <si>
    <t xml:space="preserve">gross </t>
  </si>
  <si>
    <t>Konsumkredite</t>
  </si>
  <si>
    <t>LKK Rating-System für Landwirtschaftsbetriebe</t>
  </si>
  <si>
    <t xml:space="preserve">problematisch </t>
  </si>
  <si>
    <t xml:space="preserve">       Bisherige Investitionspolitik</t>
  </si>
  <si>
    <t>in Ordnung</t>
  </si>
  <si>
    <t xml:space="preserve">       Liquidität</t>
  </si>
  <si>
    <t>sehr gut</t>
  </si>
  <si>
    <t>knapp</t>
  </si>
  <si>
    <t>wirtschaftlich</t>
  </si>
  <si>
    <t xml:space="preserve">       Tragbarkeit der Investition gemäss BV </t>
  </si>
  <si>
    <t>A.  Betriebsleitung/Familie</t>
  </si>
  <si>
    <t>C. Finanzielle Situation und Buchhaltungsergebnisse</t>
  </si>
  <si>
    <t>D. Vorgesehene Investitionen</t>
  </si>
  <si>
    <t xml:space="preserve">       Fremdkapitalstruktur</t>
  </si>
  <si>
    <t>mehrere Kreditgeber</t>
  </si>
  <si>
    <t xml:space="preserve">       Entwicklung Familienkosten</t>
  </si>
  <si>
    <t xml:space="preserve">B.  Betriebliche Voraussetzungen </t>
  </si>
  <si>
    <t>erfolgreich</t>
  </si>
  <si>
    <t>&lt;100</t>
  </si>
  <si>
    <t>befriedigend bis gut</t>
  </si>
  <si>
    <t>knapp ausreichend</t>
  </si>
  <si>
    <t>Risikostufe 1</t>
  </si>
  <si>
    <t>Risikostufe 2</t>
  </si>
  <si>
    <t>Risikostufe 3</t>
  </si>
  <si>
    <t>Risikostufe 4</t>
  </si>
  <si>
    <t>stabile Bankbeziehung</t>
  </si>
  <si>
    <t xml:space="preserve">       Ausbildung Betriebsleiter</t>
  </si>
  <si>
    <t xml:space="preserve">       Risiko der Investitionen/Marktentwicklung</t>
  </si>
  <si>
    <t xml:space="preserve">       Sicherheiten der neuen Darlehen</t>
  </si>
  <si>
    <t>&lt; 75</t>
  </si>
  <si>
    <t>&lt;170</t>
  </si>
  <si>
    <t>bis 299</t>
  </si>
  <si>
    <t>bis 399</t>
  </si>
  <si>
    <t>300 - 349</t>
  </si>
  <si>
    <t>400 - 449</t>
  </si>
  <si>
    <t>350 - 399</t>
  </si>
  <si>
    <t>450 - 499</t>
  </si>
  <si>
    <t>ab 400</t>
  </si>
  <si>
    <t>ab 500</t>
  </si>
  <si>
    <t>gut/BTS Niveau</t>
  </si>
  <si>
    <t xml:space="preserve">       Beurteilung:</t>
  </si>
  <si>
    <t xml:space="preserve">       Fähigkeiten Betriebsleiter</t>
  </si>
  <si>
    <t>&lt; 45</t>
  </si>
  <si>
    <t>bis 269</t>
  </si>
  <si>
    <t>bis 369</t>
  </si>
  <si>
    <t>270 - 319</t>
  </si>
  <si>
    <t>320 - 369</t>
  </si>
  <si>
    <t>ab 370</t>
  </si>
  <si>
    <t>370 - 419</t>
  </si>
  <si>
    <t>420 - 469</t>
  </si>
  <si>
    <t>ab 470</t>
  </si>
  <si>
    <t>&lt;150</t>
  </si>
  <si>
    <t>bis 249</t>
  </si>
  <si>
    <t>250 - 299</t>
  </si>
  <si>
    <t>ab 350</t>
  </si>
  <si>
    <t>bis 349</t>
  </si>
  <si>
    <t>ab 450</t>
  </si>
  <si>
    <t>Meisterprüfung / BLS</t>
  </si>
  <si>
    <t xml:space="preserve">       A - D (mit Neuinvestitionen)</t>
  </si>
  <si>
    <t xml:space="preserve">       aktuelle Situation gemäss A - C</t>
  </si>
  <si>
    <t xml:space="preserve">       Cashflow (letzte 2 - 4 Jahre)</t>
  </si>
  <si>
    <t>Total Punkte A - C</t>
  </si>
  <si>
    <t>Total Punkte A - D</t>
  </si>
  <si>
    <t>Erstellt:</t>
  </si>
  <si>
    <t>Berufsl./Fähigkeitspr.</t>
  </si>
  <si>
    <t>nur Steuerbuchhalt.</t>
  </si>
  <si>
    <t>ungen. Aufzeichnung</t>
  </si>
  <si>
    <t>langfr. Privatkredite</t>
  </si>
  <si>
    <t>neutral/Arbeitserl.</t>
  </si>
  <si>
    <t>höhere Strukturkosten</t>
  </si>
  <si>
    <t>finanzielle Belastung</t>
  </si>
  <si>
    <t>gross/langfr. Verträge</t>
  </si>
  <si>
    <t>normale Pachtdauer</t>
  </si>
  <si>
    <t>&lt;70</t>
  </si>
  <si>
    <t xml:space="preserve">       Möglichkeiten für ausserlandw. Einkommen</t>
  </si>
  <si>
    <t>regelmässig &gt; 10'000</t>
  </si>
  <si>
    <t>unregelm.  5 - 10'000</t>
  </si>
  <si>
    <t>unbedeutend &lt; 5000</t>
  </si>
  <si>
    <t>© Februar 2006 / Schweizerische Vereinigung für Strukturverbesserungen und Agrarkredite (VSVAK)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</si>
</sst>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6" fillId="2" borderId="3" xfId="0" applyFont="1" applyFill="1" applyBorder="1" applyAlignment="1">
      <alignment/>
    </xf>
    <xf numFmtId="0" fontId="4" fillId="2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/>
    </xf>
    <xf numFmtId="0" fontId="6" fillId="3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1" fillId="4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1" fillId="6" borderId="9" xfId="0" applyFont="1" applyFill="1" applyBorder="1" applyAlignment="1">
      <alignment/>
    </xf>
    <xf numFmtId="0" fontId="0" fillId="6" borderId="8" xfId="0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9" fillId="6" borderId="11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left"/>
    </xf>
    <xf numFmtId="0" fontId="1" fillId="6" borderId="8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left"/>
    </xf>
    <xf numFmtId="0" fontId="1" fillId="6" borderId="17" xfId="0" applyFont="1" applyFill="1" applyBorder="1" applyAlignment="1">
      <alignment horizontal="left"/>
    </xf>
    <xf numFmtId="0" fontId="9" fillId="6" borderId="18" xfId="0" applyFont="1" applyFill="1" applyBorder="1" applyAlignment="1">
      <alignment horizontal="center"/>
    </xf>
    <xf numFmtId="0" fontId="9" fillId="6" borderId="19" xfId="0" applyFont="1" applyFill="1" applyBorder="1" applyAlignment="1">
      <alignment horizontal="center"/>
    </xf>
    <xf numFmtId="0" fontId="4" fillId="5" borderId="0" xfId="0" applyFont="1" applyFill="1" applyAlignment="1">
      <alignment horizontal="left"/>
    </xf>
    <xf numFmtId="0" fontId="0" fillId="4" borderId="0" xfId="0" applyFill="1" applyAlignment="1">
      <alignment/>
    </xf>
    <xf numFmtId="0" fontId="12" fillId="5" borderId="1" xfId="0" applyFont="1" applyFill="1" applyBorder="1" applyAlignment="1">
      <alignment/>
    </xf>
    <xf numFmtId="0" fontId="0" fillId="4" borderId="7" xfId="0" applyFill="1" applyBorder="1" applyAlignment="1" applyProtection="1">
      <alignment/>
      <protection locked="0"/>
    </xf>
    <xf numFmtId="0" fontId="6" fillId="7" borderId="1" xfId="0" applyFont="1" applyFill="1" applyBorder="1" applyAlignment="1" applyProtection="1">
      <alignment horizont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10343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88EC7E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2:A62"/>
  <sheetViews>
    <sheetView tabSelected="1" workbookViewId="0" topLeftCell="A1">
      <selection activeCell="A63" sqref="A63"/>
    </sheetView>
  </sheetViews>
  <sheetFormatPr defaultColWidth="11.421875" defaultRowHeight="12.75"/>
  <sheetData>
    <row r="62" ht="12.75">
      <c r="A62" t="s">
        <v>171</v>
      </c>
    </row>
  </sheetData>
  <printOptions/>
  <pageMargins left="0.98" right="0.47" top="1" bottom="0.81" header="0.511811023" footer="0.511811023"/>
  <pageSetup fitToHeight="1" fitToWidth="1" horizontalDpi="600" verticalDpi="600" orientation="portrait" paperSize="9" scale="77" r:id="rId3"/>
  <headerFooter alignWithMargins="0">
    <oddHeader>&amp;C&amp;A</oddHeader>
  </headerFooter>
  <legacyDrawing r:id="rId2"/>
  <oleObjects>
    <oleObject progId="Word.Document.8" shapeId="183548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="85" zoomScaleNormal="85" workbookViewId="0" topLeftCell="A1">
      <selection activeCell="D13" sqref="D13"/>
    </sheetView>
  </sheetViews>
  <sheetFormatPr defaultColWidth="11.421875" defaultRowHeight="12.75"/>
  <cols>
    <col min="1" max="1" width="35.28125" style="0" customWidth="1"/>
    <col min="2" max="3" width="17.00390625" style="0" customWidth="1"/>
    <col min="4" max="4" width="17.57421875" style="0" customWidth="1"/>
    <col min="5" max="5" width="17.00390625" style="0" customWidth="1"/>
    <col min="6" max="6" width="9.7109375" style="0" customWidth="1"/>
    <col min="7" max="8" width="7.7109375" style="0" customWidth="1"/>
    <col min="9" max="9" width="8.7109375" style="0" customWidth="1"/>
  </cols>
  <sheetData>
    <row r="1" spans="1:9" ht="16.5" thickBot="1">
      <c r="A1" s="4" t="s">
        <v>94</v>
      </c>
      <c r="B1" s="5"/>
      <c r="C1" s="5"/>
      <c r="D1" s="27" t="s">
        <v>0</v>
      </c>
      <c r="E1" s="51"/>
      <c r="F1" s="28"/>
      <c r="G1" s="28"/>
      <c r="H1" s="28"/>
      <c r="I1" s="29"/>
    </row>
    <row r="2" spans="1:9" ht="13.5" customHeight="1">
      <c r="A2" s="5"/>
      <c r="B2" s="25">
        <v>1</v>
      </c>
      <c r="C2" s="25">
        <v>2</v>
      </c>
      <c r="D2" s="26">
        <v>3</v>
      </c>
      <c r="E2" s="26">
        <v>4</v>
      </c>
      <c r="F2" s="6"/>
      <c r="G2" s="6"/>
      <c r="H2" s="6"/>
      <c r="I2" s="5"/>
    </row>
    <row r="3" spans="1:9" ht="12.75" customHeight="1">
      <c r="A3" s="15" t="s">
        <v>103</v>
      </c>
      <c r="B3" s="7"/>
      <c r="C3" s="7"/>
      <c r="D3" s="7"/>
      <c r="E3" s="7"/>
      <c r="F3" s="7" t="s">
        <v>1</v>
      </c>
      <c r="G3" s="8" t="s">
        <v>2</v>
      </c>
      <c r="H3" s="9" t="s">
        <v>3</v>
      </c>
      <c r="I3" s="9" t="s">
        <v>4</v>
      </c>
    </row>
    <row r="4" spans="1:9" ht="12" customHeight="1">
      <c r="A4" s="10" t="s">
        <v>119</v>
      </c>
      <c r="B4" s="50" t="s">
        <v>150</v>
      </c>
      <c r="C4" s="50" t="s">
        <v>157</v>
      </c>
      <c r="D4" s="50" t="s">
        <v>6</v>
      </c>
      <c r="E4" s="50" t="s">
        <v>7</v>
      </c>
      <c r="F4" s="52"/>
      <c r="G4" s="12">
        <v>5</v>
      </c>
      <c r="H4" s="12">
        <f>F4*G4</f>
        <v>0</v>
      </c>
      <c r="I4" s="10"/>
    </row>
    <row r="5" spans="1:9" ht="12" customHeight="1">
      <c r="A5" s="10" t="s">
        <v>8</v>
      </c>
      <c r="B5" s="50" t="s">
        <v>9</v>
      </c>
      <c r="C5" s="50" t="s">
        <v>10</v>
      </c>
      <c r="D5" s="50" t="s">
        <v>95</v>
      </c>
      <c r="E5" s="50" t="s">
        <v>11</v>
      </c>
      <c r="F5" s="52"/>
      <c r="G5" s="12">
        <v>10</v>
      </c>
      <c r="H5" s="12">
        <f>F5*G5</f>
        <v>0</v>
      </c>
      <c r="I5" s="10"/>
    </row>
    <row r="6" spans="1:9" ht="12" customHeight="1">
      <c r="A6" s="10" t="s">
        <v>108</v>
      </c>
      <c r="B6" s="50" t="s">
        <v>12</v>
      </c>
      <c r="C6" s="50" t="s">
        <v>13</v>
      </c>
      <c r="D6" s="50" t="s">
        <v>14</v>
      </c>
      <c r="E6" s="50" t="s">
        <v>15</v>
      </c>
      <c r="F6" s="52"/>
      <c r="G6" s="12">
        <v>5</v>
      </c>
      <c r="H6" s="12">
        <f>F6*G6</f>
        <v>0</v>
      </c>
      <c r="I6" s="10"/>
    </row>
    <row r="7" spans="1:9" ht="12" customHeight="1">
      <c r="A7" s="10" t="s">
        <v>16</v>
      </c>
      <c r="B7" s="50" t="s">
        <v>99</v>
      </c>
      <c r="C7" s="50" t="s">
        <v>44</v>
      </c>
      <c r="D7" s="50" t="s">
        <v>17</v>
      </c>
      <c r="E7" s="50" t="s">
        <v>18</v>
      </c>
      <c r="F7" s="52"/>
      <c r="G7" s="12">
        <v>10</v>
      </c>
      <c r="H7" s="12">
        <f>F7*G7</f>
        <v>0</v>
      </c>
      <c r="I7" s="10"/>
    </row>
    <row r="8" spans="1:9" ht="12" customHeight="1">
      <c r="A8" s="10" t="s">
        <v>19</v>
      </c>
      <c r="B8" s="50" t="s">
        <v>99</v>
      </c>
      <c r="C8" s="50" t="s">
        <v>44</v>
      </c>
      <c r="D8" s="50" t="s">
        <v>17</v>
      </c>
      <c r="E8" s="50" t="s">
        <v>18</v>
      </c>
      <c r="F8" s="52"/>
      <c r="G8" s="12">
        <v>10</v>
      </c>
      <c r="H8" s="12">
        <f>F8*G8</f>
        <v>0</v>
      </c>
      <c r="I8" s="10"/>
    </row>
    <row r="9" spans="1:9" ht="12.75" customHeight="1">
      <c r="A9" s="5"/>
      <c r="B9" s="3"/>
      <c r="C9" s="3"/>
      <c r="D9" s="3"/>
      <c r="E9" s="3" t="s">
        <v>20</v>
      </c>
      <c r="F9" s="10"/>
      <c r="G9" s="11">
        <f>SUM(G4:G8)</f>
        <v>40</v>
      </c>
      <c r="H9" s="41">
        <f>SUM(H4:H8)</f>
        <v>0</v>
      </c>
      <c r="I9" s="11" t="s">
        <v>122</v>
      </c>
    </row>
    <row r="10" spans="1:9" ht="12.75" customHeight="1">
      <c r="A10" s="16" t="s">
        <v>109</v>
      </c>
      <c r="B10" s="3"/>
      <c r="C10" s="3"/>
      <c r="D10" s="3"/>
      <c r="E10" s="3"/>
      <c r="F10" s="10"/>
      <c r="G10" s="10"/>
      <c r="H10" s="11"/>
      <c r="I10" s="10"/>
    </row>
    <row r="11" spans="1:9" ht="12" customHeight="1">
      <c r="A11" s="10" t="s">
        <v>21</v>
      </c>
      <c r="B11" s="50" t="s">
        <v>22</v>
      </c>
      <c r="C11" s="50" t="s">
        <v>23</v>
      </c>
      <c r="D11" s="50" t="s">
        <v>24</v>
      </c>
      <c r="E11" s="50" t="s">
        <v>25</v>
      </c>
      <c r="F11" s="52"/>
      <c r="G11" s="13">
        <v>5</v>
      </c>
      <c r="H11" s="13">
        <f aca="true" t="shared" si="0" ref="H11:H19">F11*G11</f>
        <v>0</v>
      </c>
      <c r="I11" s="10"/>
    </row>
    <row r="12" spans="1:9" ht="12" customHeight="1">
      <c r="A12" s="10" t="s">
        <v>26</v>
      </c>
      <c r="B12" s="50" t="s">
        <v>27</v>
      </c>
      <c r="C12" s="50" t="s">
        <v>28</v>
      </c>
      <c r="D12" s="50" t="s">
        <v>24</v>
      </c>
      <c r="E12" s="50" t="s">
        <v>29</v>
      </c>
      <c r="F12" s="52"/>
      <c r="G12" s="13">
        <v>5</v>
      </c>
      <c r="H12" s="13">
        <f t="shared" si="0"/>
        <v>0</v>
      </c>
      <c r="I12" s="10"/>
    </row>
    <row r="13" spans="1:9" ht="12" customHeight="1">
      <c r="A13" s="10" t="s">
        <v>30</v>
      </c>
      <c r="B13" s="50" t="s">
        <v>31</v>
      </c>
      <c r="C13" s="50" t="s">
        <v>32</v>
      </c>
      <c r="D13" s="50" t="s">
        <v>33</v>
      </c>
      <c r="E13" s="50" t="s">
        <v>34</v>
      </c>
      <c r="F13" s="52"/>
      <c r="G13" s="13">
        <v>5</v>
      </c>
      <c r="H13" s="13">
        <f t="shared" si="0"/>
        <v>0</v>
      </c>
      <c r="I13" s="10"/>
    </row>
    <row r="14" spans="1:9" ht="12" customHeight="1">
      <c r="A14" s="10" t="s">
        <v>35</v>
      </c>
      <c r="B14" s="50" t="s">
        <v>164</v>
      </c>
      <c r="C14" s="50" t="s">
        <v>165</v>
      </c>
      <c r="D14" s="50" t="s">
        <v>36</v>
      </c>
      <c r="E14" s="50" t="s">
        <v>37</v>
      </c>
      <c r="F14" s="52"/>
      <c r="G14" s="13">
        <v>5</v>
      </c>
      <c r="H14" s="13">
        <f t="shared" si="0"/>
        <v>0</v>
      </c>
      <c r="I14" s="10"/>
    </row>
    <row r="15" spans="1:9" ht="12" customHeight="1">
      <c r="A15" s="10" t="s">
        <v>38</v>
      </c>
      <c r="B15" s="50" t="s">
        <v>39</v>
      </c>
      <c r="C15" s="50" t="s">
        <v>40</v>
      </c>
      <c r="D15" s="50" t="s">
        <v>41</v>
      </c>
      <c r="E15" s="50" t="s">
        <v>42</v>
      </c>
      <c r="F15" s="52"/>
      <c r="G15" s="13">
        <v>5</v>
      </c>
      <c r="H15" s="13">
        <f t="shared" si="0"/>
        <v>0</v>
      </c>
      <c r="I15" s="10"/>
    </row>
    <row r="16" spans="1:9" ht="12" customHeight="1">
      <c r="A16" s="10" t="s">
        <v>43</v>
      </c>
      <c r="B16" s="50" t="s">
        <v>44</v>
      </c>
      <c r="C16" s="50" t="s">
        <v>45</v>
      </c>
      <c r="D16" s="50" t="s">
        <v>46</v>
      </c>
      <c r="E16" s="50" t="s">
        <v>47</v>
      </c>
      <c r="F16" s="52"/>
      <c r="G16" s="13">
        <v>5</v>
      </c>
      <c r="H16" s="13">
        <f t="shared" si="0"/>
        <v>0</v>
      </c>
      <c r="I16" s="10"/>
    </row>
    <row r="17" spans="1:9" ht="12" customHeight="1">
      <c r="A17" s="10" t="s">
        <v>48</v>
      </c>
      <c r="B17" s="50" t="s">
        <v>132</v>
      </c>
      <c r="C17" s="50" t="s">
        <v>112</v>
      </c>
      <c r="D17" s="50" t="s">
        <v>113</v>
      </c>
      <c r="E17" s="50" t="s">
        <v>46</v>
      </c>
      <c r="F17" s="52"/>
      <c r="G17" s="13">
        <v>10</v>
      </c>
      <c r="H17" s="13">
        <f t="shared" si="0"/>
        <v>0</v>
      </c>
      <c r="I17" s="10"/>
    </row>
    <row r="18" spans="1:9" ht="12" customHeight="1">
      <c r="A18" s="10" t="s">
        <v>54</v>
      </c>
      <c r="B18" s="50" t="s">
        <v>44</v>
      </c>
      <c r="C18" s="50" t="s">
        <v>45</v>
      </c>
      <c r="D18" s="50" t="s">
        <v>55</v>
      </c>
      <c r="E18" s="50" t="s">
        <v>56</v>
      </c>
      <c r="F18" s="52"/>
      <c r="G18" s="13">
        <v>5</v>
      </c>
      <c r="H18" s="13">
        <f t="shared" si="0"/>
        <v>0</v>
      </c>
      <c r="I18" s="10"/>
    </row>
    <row r="19" spans="1:9" ht="12" customHeight="1">
      <c r="A19" s="10" t="s">
        <v>49</v>
      </c>
      <c r="B19" s="50" t="s">
        <v>50</v>
      </c>
      <c r="C19" s="50" t="s">
        <v>51</v>
      </c>
      <c r="D19" s="50" t="s">
        <v>52</v>
      </c>
      <c r="E19" s="50" t="s">
        <v>53</v>
      </c>
      <c r="F19" s="52"/>
      <c r="G19" s="13">
        <v>10</v>
      </c>
      <c r="H19" s="13">
        <f t="shared" si="0"/>
        <v>0</v>
      </c>
      <c r="I19" s="10"/>
    </row>
    <row r="20" spans="1:9" ht="12.75" customHeight="1">
      <c r="A20" s="17"/>
      <c r="B20" s="3"/>
      <c r="C20" s="3"/>
      <c r="D20" s="3"/>
      <c r="E20" s="3" t="s">
        <v>20</v>
      </c>
      <c r="F20" s="22"/>
      <c r="G20" s="11">
        <f>SUM(G11:G19)</f>
        <v>55</v>
      </c>
      <c r="H20" s="41">
        <f>SUM(H11:H19)</f>
        <v>0</v>
      </c>
      <c r="I20" s="11" t="s">
        <v>111</v>
      </c>
    </row>
    <row r="21" spans="1:9" ht="12.75" customHeight="1">
      <c r="A21" s="16" t="s">
        <v>104</v>
      </c>
      <c r="B21" s="3"/>
      <c r="C21" s="24"/>
      <c r="D21" s="3"/>
      <c r="E21" s="3"/>
      <c r="F21" s="22"/>
      <c r="G21" s="10"/>
      <c r="H21" s="11"/>
      <c r="I21" s="10"/>
    </row>
    <row r="22" spans="1:9" ht="12" customHeight="1">
      <c r="A22" s="10" t="s">
        <v>57</v>
      </c>
      <c r="B22" s="50" t="s">
        <v>58</v>
      </c>
      <c r="C22" s="50" t="s">
        <v>158</v>
      </c>
      <c r="D22" s="50" t="s">
        <v>59</v>
      </c>
      <c r="E22" s="50" t="s">
        <v>159</v>
      </c>
      <c r="F22" s="52"/>
      <c r="G22" s="13">
        <v>5</v>
      </c>
      <c r="H22" s="13">
        <f aca="true" t="shared" si="1" ref="H22:H31">F22*G22</f>
        <v>0</v>
      </c>
      <c r="I22" s="10"/>
    </row>
    <row r="23" spans="1:9" ht="12" customHeight="1">
      <c r="A23" s="10" t="s">
        <v>60</v>
      </c>
      <c r="B23" s="50" t="s">
        <v>61</v>
      </c>
      <c r="C23" s="50" t="s">
        <v>62</v>
      </c>
      <c r="D23" s="50" t="s">
        <v>63</v>
      </c>
      <c r="E23" s="50" t="s">
        <v>64</v>
      </c>
      <c r="F23" s="52"/>
      <c r="G23" s="13">
        <v>10</v>
      </c>
      <c r="H23" s="13">
        <f t="shared" si="1"/>
        <v>0</v>
      </c>
      <c r="I23" s="10"/>
    </row>
    <row r="24" spans="1:9" ht="12" customHeight="1">
      <c r="A24" s="10" t="s">
        <v>65</v>
      </c>
      <c r="B24" s="50" t="s">
        <v>66</v>
      </c>
      <c r="C24" s="50" t="s">
        <v>67</v>
      </c>
      <c r="D24" s="50" t="s">
        <v>68</v>
      </c>
      <c r="E24" s="50" t="s">
        <v>69</v>
      </c>
      <c r="F24" s="52"/>
      <c r="G24" s="13">
        <v>5</v>
      </c>
      <c r="H24" s="13">
        <f t="shared" si="1"/>
        <v>0</v>
      </c>
      <c r="I24" s="10"/>
    </row>
    <row r="25" spans="1:9" ht="12" customHeight="1">
      <c r="A25" s="10" t="s">
        <v>70</v>
      </c>
      <c r="B25" s="50" t="s">
        <v>71</v>
      </c>
      <c r="C25" s="50" t="s">
        <v>72</v>
      </c>
      <c r="D25" s="50" t="s">
        <v>73</v>
      </c>
      <c r="E25" s="50" t="s">
        <v>74</v>
      </c>
      <c r="F25" s="52"/>
      <c r="G25" s="13">
        <v>10</v>
      </c>
      <c r="H25" s="13">
        <f t="shared" si="1"/>
        <v>0</v>
      </c>
      <c r="I25" s="10"/>
    </row>
    <row r="26" spans="1:9" ht="12" customHeight="1">
      <c r="A26" s="10" t="s">
        <v>153</v>
      </c>
      <c r="B26" s="50" t="s">
        <v>75</v>
      </c>
      <c r="C26" s="50" t="s">
        <v>76</v>
      </c>
      <c r="D26" s="50" t="s">
        <v>77</v>
      </c>
      <c r="E26" s="50" t="s">
        <v>78</v>
      </c>
      <c r="F26" s="52"/>
      <c r="G26" s="13">
        <v>20</v>
      </c>
      <c r="H26" s="13">
        <f t="shared" si="1"/>
        <v>0</v>
      </c>
      <c r="I26" s="10"/>
    </row>
    <row r="27" spans="1:9" ht="12" customHeight="1">
      <c r="A27" s="10" t="s">
        <v>106</v>
      </c>
      <c r="B27" s="50" t="s">
        <v>160</v>
      </c>
      <c r="C27" s="50" t="s">
        <v>118</v>
      </c>
      <c r="D27" s="50" t="s">
        <v>107</v>
      </c>
      <c r="E27" s="50" t="s">
        <v>93</v>
      </c>
      <c r="F27" s="52"/>
      <c r="G27" s="13">
        <v>5</v>
      </c>
      <c r="H27" s="13">
        <f t="shared" si="1"/>
        <v>0</v>
      </c>
      <c r="I27" s="10"/>
    </row>
    <row r="28" spans="1:9" ht="12" customHeight="1">
      <c r="A28" s="18" t="s">
        <v>96</v>
      </c>
      <c r="B28" s="50" t="s">
        <v>110</v>
      </c>
      <c r="C28" s="50" t="s">
        <v>97</v>
      </c>
      <c r="D28" s="50" t="s">
        <v>80</v>
      </c>
      <c r="E28" s="50" t="s">
        <v>81</v>
      </c>
      <c r="F28" s="52"/>
      <c r="G28" s="13">
        <v>10</v>
      </c>
      <c r="H28" s="13">
        <f t="shared" si="1"/>
        <v>0</v>
      </c>
      <c r="I28" s="10"/>
    </row>
    <row r="29" spans="1:9" ht="12" customHeight="1">
      <c r="A29" s="10" t="s">
        <v>98</v>
      </c>
      <c r="B29" s="50" t="s">
        <v>99</v>
      </c>
      <c r="C29" s="50" t="s">
        <v>97</v>
      </c>
      <c r="D29" s="50" t="s">
        <v>100</v>
      </c>
      <c r="E29" s="50" t="s">
        <v>18</v>
      </c>
      <c r="F29" s="52"/>
      <c r="G29" s="13">
        <v>10</v>
      </c>
      <c r="H29" s="13">
        <f t="shared" si="1"/>
        <v>0</v>
      </c>
      <c r="I29" s="10"/>
    </row>
    <row r="30" spans="1:9" ht="12" customHeight="1">
      <c r="A30" s="10" t="s">
        <v>167</v>
      </c>
      <c r="B30" s="50" t="s">
        <v>168</v>
      </c>
      <c r="C30" s="50" t="s">
        <v>169</v>
      </c>
      <c r="D30" s="50" t="s">
        <v>170</v>
      </c>
      <c r="E30" s="50" t="s">
        <v>89</v>
      </c>
      <c r="F30" s="52"/>
      <c r="G30" s="13">
        <v>5</v>
      </c>
      <c r="H30" s="13">
        <f t="shared" si="1"/>
        <v>0</v>
      </c>
      <c r="I30" s="10"/>
    </row>
    <row r="31" spans="1:9" ht="12" customHeight="1">
      <c r="A31" s="10" t="s">
        <v>82</v>
      </c>
      <c r="B31" s="50" t="s">
        <v>83</v>
      </c>
      <c r="C31" s="50" t="s">
        <v>84</v>
      </c>
      <c r="D31" s="50" t="s">
        <v>85</v>
      </c>
      <c r="E31" s="50" t="s">
        <v>80</v>
      </c>
      <c r="F31" s="52"/>
      <c r="G31" s="13">
        <v>10</v>
      </c>
      <c r="H31" s="13">
        <f t="shared" si="1"/>
        <v>0</v>
      </c>
      <c r="I31" s="10"/>
    </row>
    <row r="32" spans="1:9" ht="12.75" customHeight="1">
      <c r="A32" s="17"/>
      <c r="B32" s="3"/>
      <c r="C32" s="3"/>
      <c r="D32" s="3"/>
      <c r="E32" s="3" t="s">
        <v>20</v>
      </c>
      <c r="F32" s="22"/>
      <c r="G32" s="11">
        <f>SUM(G22:G31)</f>
        <v>90</v>
      </c>
      <c r="H32" s="41">
        <f>SUM(H22:H31)</f>
        <v>0</v>
      </c>
      <c r="I32" s="11" t="s">
        <v>123</v>
      </c>
    </row>
    <row r="33" spans="1:9" ht="12.75" customHeight="1">
      <c r="A33" s="16" t="s">
        <v>105</v>
      </c>
      <c r="B33" s="3"/>
      <c r="C33" s="3"/>
      <c r="D33" s="3"/>
      <c r="E33" s="3"/>
      <c r="F33" s="22"/>
      <c r="G33" s="10"/>
      <c r="H33" s="11"/>
      <c r="I33" s="10"/>
    </row>
    <row r="34" spans="1:9" ht="12" customHeight="1">
      <c r="A34" s="10" t="s">
        <v>86</v>
      </c>
      <c r="B34" s="50" t="s">
        <v>101</v>
      </c>
      <c r="C34" s="50" t="s">
        <v>161</v>
      </c>
      <c r="D34" s="50" t="s">
        <v>162</v>
      </c>
      <c r="E34" s="50" t="s">
        <v>163</v>
      </c>
      <c r="F34" s="52"/>
      <c r="G34" s="13">
        <v>15</v>
      </c>
      <c r="H34" s="13">
        <f>F34*G34</f>
        <v>0</v>
      </c>
      <c r="I34" s="10"/>
    </row>
    <row r="35" spans="1:9" ht="12" customHeight="1">
      <c r="A35" s="10" t="s">
        <v>120</v>
      </c>
      <c r="B35" s="50" t="s">
        <v>91</v>
      </c>
      <c r="C35" s="50" t="s">
        <v>25</v>
      </c>
      <c r="D35" s="50" t="s">
        <v>79</v>
      </c>
      <c r="E35" s="50" t="s">
        <v>92</v>
      </c>
      <c r="F35" s="52"/>
      <c r="G35" s="13">
        <v>10</v>
      </c>
      <c r="H35" s="13">
        <f>F35*G35</f>
        <v>0</v>
      </c>
      <c r="I35" s="10"/>
    </row>
    <row r="36" spans="1:9" ht="12" customHeight="1">
      <c r="A36" s="10" t="s">
        <v>121</v>
      </c>
      <c r="B36" s="50" t="s">
        <v>99</v>
      </c>
      <c r="C36" s="50" t="s">
        <v>44</v>
      </c>
      <c r="D36" s="50" t="s">
        <v>17</v>
      </c>
      <c r="E36" s="50" t="s">
        <v>18</v>
      </c>
      <c r="F36" s="52"/>
      <c r="G36" s="12">
        <v>10</v>
      </c>
      <c r="H36" s="12">
        <f>F36*G36</f>
        <v>0</v>
      </c>
      <c r="I36" s="10"/>
    </row>
    <row r="37" spans="1:9" ht="12" customHeight="1">
      <c r="A37" s="10" t="s">
        <v>102</v>
      </c>
      <c r="B37" s="50" t="s">
        <v>44</v>
      </c>
      <c r="C37" s="50" t="s">
        <v>87</v>
      </c>
      <c r="D37" s="50" t="s">
        <v>18</v>
      </c>
      <c r="E37" s="50" t="s">
        <v>88</v>
      </c>
      <c r="F37" s="52"/>
      <c r="G37" s="13">
        <v>20</v>
      </c>
      <c r="H37" s="13">
        <f>F37*G37</f>
        <v>0</v>
      </c>
      <c r="I37" s="5"/>
    </row>
    <row r="38" spans="1:9" ht="12.75" customHeight="1">
      <c r="A38" s="19"/>
      <c r="B38" s="3"/>
      <c r="C38" s="3"/>
      <c r="D38" s="3"/>
      <c r="E38" s="3" t="s">
        <v>20</v>
      </c>
      <c r="F38" s="14"/>
      <c r="G38" s="14">
        <f>SUM(G34:G37)</f>
        <v>55</v>
      </c>
      <c r="H38" s="41">
        <f>SUM(H34:H37)</f>
        <v>0</v>
      </c>
      <c r="I38" s="11" t="s">
        <v>111</v>
      </c>
    </row>
    <row r="39" spans="1:9" ht="3" customHeight="1" thickBot="1">
      <c r="A39" s="17"/>
      <c r="B39" s="20"/>
      <c r="C39" s="20"/>
      <c r="D39" s="20"/>
      <c r="E39" s="20"/>
      <c r="F39" s="21"/>
      <c r="G39" s="14"/>
      <c r="H39" s="14"/>
      <c r="I39" s="10"/>
    </row>
    <row r="40" spans="1:9" ht="14.25" customHeight="1" thickBot="1">
      <c r="A40" s="30" t="s">
        <v>133</v>
      </c>
      <c r="B40" s="42" t="s">
        <v>114</v>
      </c>
      <c r="C40" s="42" t="s">
        <v>115</v>
      </c>
      <c r="D40" s="42" t="s">
        <v>116</v>
      </c>
      <c r="E40" s="43" t="s">
        <v>117</v>
      </c>
      <c r="F40" s="44" t="s">
        <v>90</v>
      </c>
      <c r="G40" s="31"/>
      <c r="H40" s="5"/>
      <c r="I40" s="5"/>
    </row>
    <row r="41" spans="1:10" s="2" customFormat="1" ht="12.75" customHeight="1" thickBot="1">
      <c r="A41" s="37" t="s">
        <v>152</v>
      </c>
      <c r="B41" s="38" t="s">
        <v>124</v>
      </c>
      <c r="C41" s="38" t="s">
        <v>126</v>
      </c>
      <c r="D41" s="38" t="s">
        <v>128</v>
      </c>
      <c r="E41" s="39" t="s">
        <v>130</v>
      </c>
      <c r="F41" s="35" t="s">
        <v>154</v>
      </c>
      <c r="G41" s="36"/>
      <c r="H41" s="23">
        <f>H32+H20+H9</f>
        <v>0</v>
      </c>
      <c r="I41" s="48" t="s">
        <v>156</v>
      </c>
      <c r="J41" s="1"/>
    </row>
    <row r="42" spans="1:9" ht="12.75" customHeight="1" thickBot="1">
      <c r="A42" s="45" t="s">
        <v>151</v>
      </c>
      <c r="B42" s="46" t="s">
        <v>125</v>
      </c>
      <c r="C42" s="46" t="s">
        <v>127</v>
      </c>
      <c r="D42" s="46" t="s">
        <v>129</v>
      </c>
      <c r="E42" s="47" t="s">
        <v>131</v>
      </c>
      <c r="F42" s="35" t="s">
        <v>155</v>
      </c>
      <c r="G42" s="40"/>
      <c r="H42" s="23">
        <f>IF(H38&lt;1,0,H38+H32+H20+H9)</f>
        <v>0</v>
      </c>
      <c r="I42" s="49"/>
    </row>
  </sheetData>
  <sheetProtection sheet="1" objects="1" scenarios="1"/>
  <conditionalFormatting sqref="B4:B8 B11:B19 B22:B31 B34:B37">
    <cfRule type="expression" priority="1" dxfId="0" stopIfTrue="1">
      <formula>F4=1</formula>
    </cfRule>
  </conditionalFormatting>
  <conditionalFormatting sqref="C4:C8 C11:C19 C22:C31 C34:C37">
    <cfRule type="expression" priority="2" dxfId="0" stopIfTrue="1">
      <formula>F4=2</formula>
    </cfRule>
  </conditionalFormatting>
  <conditionalFormatting sqref="D4:D8 D11:D19 D22:D31 D34:D37">
    <cfRule type="expression" priority="3" dxfId="0" stopIfTrue="1">
      <formula>F4=3</formula>
    </cfRule>
  </conditionalFormatting>
  <conditionalFormatting sqref="E4:E8 E11:E19 E22:E31 E34:E37">
    <cfRule type="expression" priority="4" dxfId="0" stopIfTrue="1">
      <formula>F4=4</formula>
    </cfRule>
  </conditionalFormatting>
  <printOptions gridLines="1"/>
  <pageMargins left="0.43" right="0.49" top="0.38" bottom="0.25" header="0.2" footer="0.34"/>
  <pageSetup horizontalDpi="600" verticalDpi="600" orientation="landscape" paperSize="9" r:id="rId1"/>
  <headerFooter alignWithMargins="0">
    <oddHeader>&amp;L&amp;6Version  &amp;10S&amp;6   Standard&amp;C&amp;11© Schweizerische Vereinigung für Strukturverbesserungen und Agrarkredite (VSVAK)&amp;R&amp;6LKK_Rating.xls</oddHeader>
    <oddFooter>&amp;R&amp;9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="85" zoomScaleNormal="85" workbookViewId="0" topLeftCell="A1">
      <selection activeCell="E10" sqref="E10"/>
    </sheetView>
  </sheetViews>
  <sheetFormatPr defaultColWidth="11.421875" defaultRowHeight="12.75"/>
  <cols>
    <col min="1" max="1" width="35.28125" style="0" customWidth="1"/>
    <col min="2" max="3" width="16.8515625" style="0" customWidth="1"/>
    <col min="4" max="4" width="17.57421875" style="0" customWidth="1"/>
    <col min="5" max="5" width="17.00390625" style="0" customWidth="1"/>
    <col min="6" max="6" width="9.7109375" style="0" customWidth="1"/>
    <col min="7" max="8" width="7.7109375" style="0" customWidth="1"/>
    <col min="9" max="9" width="8.7109375" style="0" customWidth="1"/>
  </cols>
  <sheetData>
    <row r="1" spans="1:9" ht="16.5" thickBot="1">
      <c r="A1" s="4" t="s">
        <v>94</v>
      </c>
      <c r="B1" s="5"/>
      <c r="C1" s="5"/>
      <c r="D1" s="27" t="s">
        <v>0</v>
      </c>
      <c r="E1" s="51"/>
      <c r="F1" s="28"/>
      <c r="G1" s="28"/>
      <c r="H1" s="28"/>
      <c r="I1" s="29"/>
    </row>
    <row r="2" spans="1:9" ht="15" customHeight="1">
      <c r="A2" s="5"/>
      <c r="B2" s="25">
        <v>1</v>
      </c>
      <c r="C2" s="25">
        <v>2</v>
      </c>
      <c r="D2" s="26">
        <v>3</v>
      </c>
      <c r="E2" s="26">
        <v>4</v>
      </c>
      <c r="F2" s="6"/>
      <c r="G2" s="6"/>
      <c r="H2" s="6"/>
      <c r="I2" s="5"/>
    </row>
    <row r="3" spans="1:9" ht="13.5" customHeight="1">
      <c r="A3" s="15" t="s">
        <v>103</v>
      </c>
      <c r="B3" s="7"/>
      <c r="C3" s="7"/>
      <c r="D3" s="7"/>
      <c r="E3" s="7"/>
      <c r="F3" s="7" t="s">
        <v>1</v>
      </c>
      <c r="G3" s="8" t="s">
        <v>2</v>
      </c>
      <c r="H3" s="9" t="s">
        <v>3</v>
      </c>
      <c r="I3" s="9" t="s">
        <v>4</v>
      </c>
    </row>
    <row r="4" spans="1:9" ht="12" customHeight="1">
      <c r="A4" s="10" t="s">
        <v>119</v>
      </c>
      <c r="B4" s="50" t="s">
        <v>5</v>
      </c>
      <c r="C4" s="50" t="s">
        <v>157</v>
      </c>
      <c r="D4" s="50" t="s">
        <v>6</v>
      </c>
      <c r="E4" s="50" t="s">
        <v>7</v>
      </c>
      <c r="F4" s="52"/>
      <c r="G4" s="12">
        <v>5</v>
      </c>
      <c r="H4" s="12">
        <f>F4*G4</f>
        <v>0</v>
      </c>
      <c r="I4" s="10"/>
    </row>
    <row r="5" spans="1:9" ht="12" customHeight="1">
      <c r="A5" s="10" t="s">
        <v>8</v>
      </c>
      <c r="B5" s="50" t="s">
        <v>9</v>
      </c>
      <c r="C5" s="50" t="s">
        <v>10</v>
      </c>
      <c r="D5" s="50" t="s">
        <v>95</v>
      </c>
      <c r="E5" s="50" t="s">
        <v>11</v>
      </c>
      <c r="F5" s="52"/>
      <c r="G5" s="12">
        <v>10</v>
      </c>
      <c r="H5" s="12">
        <f>F5*G5</f>
        <v>0</v>
      </c>
      <c r="I5" s="10"/>
    </row>
    <row r="6" spans="1:9" ht="12" customHeight="1">
      <c r="A6" s="10" t="s">
        <v>134</v>
      </c>
      <c r="B6" s="50" t="s">
        <v>99</v>
      </c>
      <c r="C6" s="50" t="s">
        <v>44</v>
      </c>
      <c r="D6" s="50" t="s">
        <v>17</v>
      </c>
      <c r="E6" s="50" t="s">
        <v>18</v>
      </c>
      <c r="F6" s="52"/>
      <c r="G6" s="12">
        <v>10</v>
      </c>
      <c r="H6" s="12">
        <f>F6*G6</f>
        <v>0</v>
      </c>
      <c r="I6" s="10"/>
    </row>
    <row r="7" spans="1:9" ht="12.75" customHeight="1">
      <c r="A7" s="5"/>
      <c r="B7" s="3"/>
      <c r="C7" s="3"/>
      <c r="D7" s="3"/>
      <c r="E7" s="3" t="s">
        <v>20</v>
      </c>
      <c r="F7" s="10"/>
      <c r="G7" s="11">
        <f>SUM(G4:G6)</f>
        <v>25</v>
      </c>
      <c r="H7" s="41">
        <f>SUM(H4:H6)</f>
        <v>0</v>
      </c>
      <c r="I7" s="11" t="s">
        <v>135</v>
      </c>
    </row>
    <row r="8" spans="1:9" ht="13.5" customHeight="1">
      <c r="A8" s="16" t="s">
        <v>109</v>
      </c>
      <c r="B8" s="3"/>
      <c r="C8" s="3"/>
      <c r="D8" s="3"/>
      <c r="E8" s="3"/>
      <c r="F8" s="10"/>
      <c r="G8" s="10"/>
      <c r="H8" s="11"/>
      <c r="I8" s="10"/>
    </row>
    <row r="9" spans="1:9" ht="12" customHeight="1">
      <c r="A9" s="10" t="s">
        <v>21</v>
      </c>
      <c r="B9" s="50" t="s">
        <v>22</v>
      </c>
      <c r="C9" s="50" t="s">
        <v>23</v>
      </c>
      <c r="D9" s="50" t="s">
        <v>24</v>
      </c>
      <c r="E9" s="50" t="s">
        <v>25</v>
      </c>
      <c r="F9" s="52"/>
      <c r="G9" s="13">
        <v>5</v>
      </c>
      <c r="H9" s="13">
        <f aca="true" t="shared" si="0" ref="H9:H17">F9*G9</f>
        <v>0</v>
      </c>
      <c r="I9" s="10"/>
    </row>
    <row r="10" spans="1:9" ht="12" customHeight="1">
      <c r="A10" s="10" t="s">
        <v>26</v>
      </c>
      <c r="B10" s="50" t="s">
        <v>27</v>
      </c>
      <c r="C10" s="50" t="s">
        <v>28</v>
      </c>
      <c r="D10" s="50" t="s">
        <v>24</v>
      </c>
      <c r="E10" s="50" t="s">
        <v>29</v>
      </c>
      <c r="F10" s="52"/>
      <c r="G10" s="13">
        <v>5</v>
      </c>
      <c r="H10" s="13">
        <f t="shared" si="0"/>
        <v>0</v>
      </c>
      <c r="I10" s="10"/>
    </row>
    <row r="11" spans="1:9" ht="12" customHeight="1">
      <c r="A11" s="10" t="s">
        <v>30</v>
      </c>
      <c r="B11" s="50" t="s">
        <v>31</v>
      </c>
      <c r="C11" s="50" t="s">
        <v>32</v>
      </c>
      <c r="D11" s="50" t="s">
        <v>33</v>
      </c>
      <c r="E11" s="50" t="s">
        <v>34</v>
      </c>
      <c r="F11" s="52"/>
      <c r="G11" s="13">
        <v>5</v>
      </c>
      <c r="H11" s="13">
        <f t="shared" si="0"/>
        <v>0</v>
      </c>
      <c r="I11" s="10"/>
    </row>
    <row r="12" spans="1:9" ht="12" customHeight="1">
      <c r="A12" s="10" t="s">
        <v>35</v>
      </c>
      <c r="B12" s="50" t="s">
        <v>164</v>
      </c>
      <c r="C12" s="50" t="s">
        <v>165</v>
      </c>
      <c r="D12" s="50" t="s">
        <v>36</v>
      </c>
      <c r="E12" s="50" t="s">
        <v>37</v>
      </c>
      <c r="F12" s="52"/>
      <c r="G12" s="13">
        <v>5</v>
      </c>
      <c r="H12" s="13">
        <f t="shared" si="0"/>
        <v>0</v>
      </c>
      <c r="I12" s="10"/>
    </row>
    <row r="13" spans="1:9" ht="12" customHeight="1">
      <c r="A13" s="10" t="s">
        <v>38</v>
      </c>
      <c r="B13" s="50" t="s">
        <v>39</v>
      </c>
      <c r="C13" s="50" t="s">
        <v>40</v>
      </c>
      <c r="D13" s="50" t="s">
        <v>41</v>
      </c>
      <c r="E13" s="50" t="s">
        <v>42</v>
      </c>
      <c r="F13" s="52"/>
      <c r="G13" s="13">
        <v>5</v>
      </c>
      <c r="H13" s="13">
        <f t="shared" si="0"/>
        <v>0</v>
      </c>
      <c r="I13" s="10"/>
    </row>
    <row r="14" spans="1:9" ht="12" customHeight="1">
      <c r="A14" s="10" t="s">
        <v>43</v>
      </c>
      <c r="B14" s="50" t="s">
        <v>44</v>
      </c>
      <c r="C14" s="50" t="s">
        <v>45</v>
      </c>
      <c r="D14" s="50" t="s">
        <v>46</v>
      </c>
      <c r="E14" s="50" t="s">
        <v>47</v>
      </c>
      <c r="F14" s="52"/>
      <c r="G14" s="13">
        <v>5</v>
      </c>
      <c r="H14" s="13">
        <f t="shared" si="0"/>
        <v>0</v>
      </c>
      <c r="I14" s="10"/>
    </row>
    <row r="15" spans="1:9" ht="12" customHeight="1">
      <c r="A15" s="10" t="s">
        <v>48</v>
      </c>
      <c r="B15" s="50" t="s">
        <v>132</v>
      </c>
      <c r="C15" s="50" t="s">
        <v>112</v>
      </c>
      <c r="D15" s="50" t="s">
        <v>113</v>
      </c>
      <c r="E15" s="50" t="s">
        <v>46</v>
      </c>
      <c r="F15" s="52"/>
      <c r="G15" s="13">
        <v>10</v>
      </c>
      <c r="H15" s="13">
        <f t="shared" si="0"/>
        <v>0</v>
      </c>
      <c r="I15" s="10"/>
    </row>
    <row r="16" spans="1:9" ht="12" customHeight="1">
      <c r="A16" s="10" t="s">
        <v>54</v>
      </c>
      <c r="B16" s="50" t="s">
        <v>44</v>
      </c>
      <c r="C16" s="50" t="s">
        <v>45</v>
      </c>
      <c r="D16" s="50" t="s">
        <v>55</v>
      </c>
      <c r="E16" s="50" t="s">
        <v>56</v>
      </c>
      <c r="F16" s="52"/>
      <c r="G16" s="13">
        <v>5</v>
      </c>
      <c r="H16" s="13">
        <f t="shared" si="0"/>
        <v>0</v>
      </c>
      <c r="I16" s="10"/>
    </row>
    <row r="17" spans="1:9" ht="12" customHeight="1">
      <c r="A17" s="10" t="s">
        <v>49</v>
      </c>
      <c r="B17" s="50" t="s">
        <v>50</v>
      </c>
      <c r="C17" s="50" t="s">
        <v>51</v>
      </c>
      <c r="D17" s="50" t="s">
        <v>52</v>
      </c>
      <c r="E17" s="50" t="s">
        <v>53</v>
      </c>
      <c r="F17" s="52"/>
      <c r="G17" s="13">
        <v>10</v>
      </c>
      <c r="H17" s="13">
        <f t="shared" si="0"/>
        <v>0</v>
      </c>
      <c r="I17" s="10"/>
    </row>
    <row r="18" spans="1:9" ht="12.75" customHeight="1">
      <c r="A18" s="17"/>
      <c r="B18" s="3"/>
      <c r="C18" s="3"/>
      <c r="D18" s="3"/>
      <c r="E18" s="3" t="s">
        <v>20</v>
      </c>
      <c r="F18" s="22"/>
      <c r="G18" s="11">
        <f>SUM(G9:G17)</f>
        <v>55</v>
      </c>
      <c r="H18" s="41">
        <f>SUM(H9:H17)</f>
        <v>0</v>
      </c>
      <c r="I18" s="11" t="s">
        <v>111</v>
      </c>
    </row>
    <row r="19" spans="1:9" ht="13.5" customHeight="1">
      <c r="A19" s="16" t="s">
        <v>104</v>
      </c>
      <c r="B19" s="3"/>
      <c r="C19" s="24"/>
      <c r="D19" s="3"/>
      <c r="E19" s="3"/>
      <c r="F19" s="22"/>
      <c r="G19" s="10"/>
      <c r="H19" s="11"/>
      <c r="I19" s="10"/>
    </row>
    <row r="20" spans="1:9" ht="12" customHeight="1">
      <c r="A20" s="10" t="s">
        <v>57</v>
      </c>
      <c r="B20" s="50" t="s">
        <v>58</v>
      </c>
      <c r="C20" s="50" t="s">
        <v>158</v>
      </c>
      <c r="D20" s="50" t="s">
        <v>59</v>
      </c>
      <c r="E20" s="50" t="s">
        <v>159</v>
      </c>
      <c r="F20" s="52"/>
      <c r="G20" s="13">
        <v>5</v>
      </c>
      <c r="H20" s="13">
        <f aca="true" t="shared" si="1" ref="H20:H29">F20*G20</f>
        <v>0</v>
      </c>
      <c r="I20" s="10"/>
    </row>
    <row r="21" spans="1:9" ht="12" customHeight="1">
      <c r="A21" s="10" t="s">
        <v>60</v>
      </c>
      <c r="B21" s="50" t="s">
        <v>61</v>
      </c>
      <c r="C21" s="50" t="s">
        <v>62</v>
      </c>
      <c r="D21" s="50" t="s">
        <v>63</v>
      </c>
      <c r="E21" s="50" t="s">
        <v>64</v>
      </c>
      <c r="F21" s="52"/>
      <c r="G21" s="13">
        <v>10</v>
      </c>
      <c r="H21" s="13">
        <f t="shared" si="1"/>
        <v>0</v>
      </c>
      <c r="I21" s="10"/>
    </row>
    <row r="22" spans="1:9" ht="12" customHeight="1">
      <c r="A22" s="10" t="s">
        <v>65</v>
      </c>
      <c r="B22" s="50" t="s">
        <v>66</v>
      </c>
      <c r="C22" s="50" t="s">
        <v>67</v>
      </c>
      <c r="D22" s="50" t="s">
        <v>68</v>
      </c>
      <c r="E22" s="50" t="s">
        <v>69</v>
      </c>
      <c r="F22" s="52"/>
      <c r="G22" s="13">
        <v>5</v>
      </c>
      <c r="H22" s="13">
        <f t="shared" si="1"/>
        <v>0</v>
      </c>
      <c r="I22" s="10"/>
    </row>
    <row r="23" spans="1:9" ht="12" customHeight="1">
      <c r="A23" s="10" t="s">
        <v>70</v>
      </c>
      <c r="B23" s="50" t="s">
        <v>71</v>
      </c>
      <c r="C23" s="50" t="s">
        <v>72</v>
      </c>
      <c r="D23" s="50" t="s">
        <v>73</v>
      </c>
      <c r="E23" s="50" t="s">
        <v>74</v>
      </c>
      <c r="F23" s="52"/>
      <c r="G23" s="13">
        <v>10</v>
      </c>
      <c r="H23" s="13">
        <f t="shared" si="1"/>
        <v>0</v>
      </c>
      <c r="I23" s="10"/>
    </row>
    <row r="24" spans="1:9" ht="12" customHeight="1">
      <c r="A24" s="10" t="s">
        <v>153</v>
      </c>
      <c r="B24" s="50" t="s">
        <v>75</v>
      </c>
      <c r="C24" s="50" t="s">
        <v>76</v>
      </c>
      <c r="D24" s="50" t="s">
        <v>77</v>
      </c>
      <c r="E24" s="50" t="s">
        <v>78</v>
      </c>
      <c r="F24" s="52"/>
      <c r="G24" s="13">
        <v>15</v>
      </c>
      <c r="H24" s="13">
        <f t="shared" si="1"/>
        <v>0</v>
      </c>
      <c r="I24" s="10"/>
    </row>
    <row r="25" spans="1:9" ht="12" customHeight="1">
      <c r="A25" s="10" t="s">
        <v>106</v>
      </c>
      <c r="B25" s="50" t="s">
        <v>160</v>
      </c>
      <c r="C25" s="50" t="s">
        <v>118</v>
      </c>
      <c r="D25" s="50" t="s">
        <v>107</v>
      </c>
      <c r="E25" s="50" t="s">
        <v>93</v>
      </c>
      <c r="F25" s="52"/>
      <c r="G25" s="13">
        <v>5</v>
      </c>
      <c r="H25" s="13">
        <f t="shared" si="1"/>
        <v>0</v>
      </c>
      <c r="I25" s="10"/>
    </row>
    <row r="26" spans="1:9" ht="12" customHeight="1">
      <c r="A26" s="18" t="s">
        <v>96</v>
      </c>
      <c r="B26" s="50" t="s">
        <v>110</v>
      </c>
      <c r="C26" s="50" t="s">
        <v>97</v>
      </c>
      <c r="D26" s="50" t="s">
        <v>80</v>
      </c>
      <c r="E26" s="50" t="s">
        <v>81</v>
      </c>
      <c r="F26" s="52"/>
      <c r="G26" s="13">
        <v>10</v>
      </c>
      <c r="H26" s="13">
        <f t="shared" si="1"/>
        <v>0</v>
      </c>
      <c r="I26" s="10"/>
    </row>
    <row r="27" spans="1:9" ht="12" customHeight="1">
      <c r="A27" s="10" t="s">
        <v>98</v>
      </c>
      <c r="B27" s="50" t="s">
        <v>99</v>
      </c>
      <c r="C27" s="50" t="s">
        <v>97</v>
      </c>
      <c r="D27" s="50" t="s">
        <v>100</v>
      </c>
      <c r="E27" s="50" t="s">
        <v>18</v>
      </c>
      <c r="F27" s="52"/>
      <c r="G27" s="13">
        <v>10</v>
      </c>
      <c r="H27" s="13">
        <f t="shared" si="1"/>
        <v>0</v>
      </c>
      <c r="I27" s="10"/>
    </row>
    <row r="28" spans="1:9" ht="12" customHeight="1">
      <c r="A28" s="10" t="s">
        <v>167</v>
      </c>
      <c r="B28" s="50" t="s">
        <v>168</v>
      </c>
      <c r="C28" s="50" t="s">
        <v>169</v>
      </c>
      <c r="D28" s="50" t="s">
        <v>170</v>
      </c>
      <c r="E28" s="50" t="s">
        <v>89</v>
      </c>
      <c r="F28" s="52"/>
      <c r="G28" s="13">
        <v>10</v>
      </c>
      <c r="H28" s="13">
        <f t="shared" si="1"/>
        <v>0</v>
      </c>
      <c r="I28" s="10"/>
    </row>
    <row r="29" spans="1:9" ht="12" customHeight="1">
      <c r="A29" s="10" t="s">
        <v>82</v>
      </c>
      <c r="B29" s="50" t="s">
        <v>83</v>
      </c>
      <c r="C29" s="50" t="s">
        <v>84</v>
      </c>
      <c r="D29" s="50" t="s">
        <v>85</v>
      </c>
      <c r="E29" s="50" t="s">
        <v>80</v>
      </c>
      <c r="F29" s="52"/>
      <c r="G29" s="13">
        <v>10</v>
      </c>
      <c r="H29" s="13">
        <f t="shared" si="1"/>
        <v>0</v>
      </c>
      <c r="I29" s="10"/>
    </row>
    <row r="30" spans="1:9" ht="12.75" customHeight="1">
      <c r="A30" s="17"/>
      <c r="B30" s="3"/>
      <c r="C30" s="3"/>
      <c r="D30" s="3"/>
      <c r="E30" s="3" t="s">
        <v>20</v>
      </c>
      <c r="F30" s="22"/>
      <c r="G30" s="11">
        <f>SUM(G20:G29)</f>
        <v>90</v>
      </c>
      <c r="H30" s="41">
        <f>SUM(H20:H29)</f>
        <v>0</v>
      </c>
      <c r="I30" s="11" t="s">
        <v>123</v>
      </c>
    </row>
    <row r="31" spans="1:9" ht="13.5" customHeight="1">
      <c r="A31" s="16" t="s">
        <v>105</v>
      </c>
      <c r="B31" s="3"/>
      <c r="C31" s="3"/>
      <c r="D31" s="3"/>
      <c r="E31" s="3"/>
      <c r="F31" s="22"/>
      <c r="G31" s="10"/>
      <c r="H31" s="11"/>
      <c r="I31" s="10"/>
    </row>
    <row r="32" spans="1:9" ht="12" customHeight="1">
      <c r="A32" s="10" t="s">
        <v>86</v>
      </c>
      <c r="B32" s="50" t="s">
        <v>101</v>
      </c>
      <c r="C32" s="50" t="s">
        <v>161</v>
      </c>
      <c r="D32" s="50" t="s">
        <v>162</v>
      </c>
      <c r="E32" s="50" t="s">
        <v>163</v>
      </c>
      <c r="F32" s="52"/>
      <c r="G32" s="13">
        <v>15</v>
      </c>
      <c r="H32" s="13">
        <f>F32*G32</f>
        <v>0</v>
      </c>
      <c r="I32" s="10"/>
    </row>
    <row r="33" spans="1:9" ht="12" customHeight="1">
      <c r="A33" s="10" t="s">
        <v>120</v>
      </c>
      <c r="B33" s="50" t="s">
        <v>91</v>
      </c>
      <c r="C33" s="50" t="s">
        <v>25</v>
      </c>
      <c r="D33" s="50" t="s">
        <v>79</v>
      </c>
      <c r="E33" s="50" t="s">
        <v>92</v>
      </c>
      <c r="F33" s="52"/>
      <c r="G33" s="13">
        <v>10</v>
      </c>
      <c r="H33" s="13">
        <f>F33*G33</f>
        <v>0</v>
      </c>
      <c r="I33" s="10"/>
    </row>
    <row r="34" spans="1:9" ht="12" customHeight="1">
      <c r="A34" s="10" t="s">
        <v>121</v>
      </c>
      <c r="B34" s="50" t="s">
        <v>99</v>
      </c>
      <c r="C34" s="50" t="s">
        <v>44</v>
      </c>
      <c r="D34" s="50" t="s">
        <v>17</v>
      </c>
      <c r="E34" s="50" t="s">
        <v>18</v>
      </c>
      <c r="F34" s="52"/>
      <c r="G34" s="12">
        <v>10</v>
      </c>
      <c r="H34" s="12">
        <f>F34*G34</f>
        <v>0</v>
      </c>
      <c r="I34" s="10"/>
    </row>
    <row r="35" spans="1:9" ht="12" customHeight="1">
      <c r="A35" s="10" t="s">
        <v>102</v>
      </c>
      <c r="B35" s="50" t="s">
        <v>44</v>
      </c>
      <c r="C35" s="50" t="s">
        <v>87</v>
      </c>
      <c r="D35" s="50" t="s">
        <v>18</v>
      </c>
      <c r="E35" s="50" t="s">
        <v>88</v>
      </c>
      <c r="F35" s="52"/>
      <c r="G35" s="13">
        <v>20</v>
      </c>
      <c r="H35" s="13">
        <f>F35*G35</f>
        <v>0</v>
      </c>
      <c r="I35" s="5"/>
    </row>
    <row r="36" spans="1:9" ht="12.75" customHeight="1">
      <c r="A36" s="19"/>
      <c r="B36" s="3"/>
      <c r="C36" s="3"/>
      <c r="D36" s="3"/>
      <c r="E36" s="3" t="s">
        <v>20</v>
      </c>
      <c r="F36" s="14"/>
      <c r="G36" s="14">
        <f>SUM(G32:G35)</f>
        <v>55</v>
      </c>
      <c r="H36" s="41">
        <f>SUM(H32:H35)</f>
        <v>0</v>
      </c>
      <c r="I36" s="11" t="s">
        <v>111</v>
      </c>
    </row>
    <row r="37" spans="1:9" ht="3.75" customHeight="1" thickBot="1">
      <c r="A37" s="17"/>
      <c r="B37" s="20"/>
      <c r="C37" s="20"/>
      <c r="D37" s="20"/>
      <c r="E37" s="20"/>
      <c r="F37" s="21"/>
      <c r="G37" s="14"/>
      <c r="H37" s="14"/>
      <c r="I37" s="10"/>
    </row>
    <row r="38" spans="1:9" ht="13.5" customHeight="1" thickBot="1">
      <c r="A38" s="30" t="s">
        <v>133</v>
      </c>
      <c r="B38" s="42" t="s">
        <v>114</v>
      </c>
      <c r="C38" s="42" t="s">
        <v>115</v>
      </c>
      <c r="D38" s="42" t="s">
        <v>116</v>
      </c>
      <c r="E38" s="43" t="s">
        <v>117</v>
      </c>
      <c r="F38" s="44" t="s">
        <v>90</v>
      </c>
      <c r="G38" s="31"/>
      <c r="H38" s="5"/>
      <c r="I38" s="5"/>
    </row>
    <row r="39" spans="1:9" s="2" customFormat="1" ht="13.5" customHeight="1" thickBot="1">
      <c r="A39" s="37" t="s">
        <v>152</v>
      </c>
      <c r="B39" s="38" t="s">
        <v>136</v>
      </c>
      <c r="C39" s="38" t="s">
        <v>138</v>
      </c>
      <c r="D39" s="38" t="s">
        <v>139</v>
      </c>
      <c r="E39" s="39" t="s">
        <v>140</v>
      </c>
      <c r="F39" s="35" t="s">
        <v>154</v>
      </c>
      <c r="G39" s="36"/>
      <c r="H39" s="23">
        <f>H30+H18+H7</f>
        <v>0</v>
      </c>
      <c r="I39" s="48" t="s">
        <v>156</v>
      </c>
    </row>
    <row r="40" spans="1:10" ht="13.5" customHeight="1" thickBot="1">
      <c r="A40" s="45" t="s">
        <v>151</v>
      </c>
      <c r="B40" s="33" t="s">
        <v>137</v>
      </c>
      <c r="C40" s="33" t="s">
        <v>141</v>
      </c>
      <c r="D40" s="33" t="s">
        <v>142</v>
      </c>
      <c r="E40" s="34" t="s">
        <v>143</v>
      </c>
      <c r="F40" s="35" t="s">
        <v>155</v>
      </c>
      <c r="G40" s="40"/>
      <c r="H40" s="23">
        <f>IF(H36&lt;1,0,H36+H30+H18+H7)</f>
        <v>0</v>
      </c>
      <c r="I40" s="49"/>
      <c r="J40" s="1"/>
    </row>
  </sheetData>
  <sheetProtection sheet="1" objects="1" scenarios="1"/>
  <conditionalFormatting sqref="B4:B6 B32:B35 B9:B17 B20:B29">
    <cfRule type="expression" priority="1" dxfId="0" stopIfTrue="1">
      <formula>F4=1</formula>
    </cfRule>
  </conditionalFormatting>
  <conditionalFormatting sqref="C32:C35 C4:C6 C9:C17 C20:C29">
    <cfRule type="expression" priority="2" dxfId="0" stopIfTrue="1">
      <formula>F4=2</formula>
    </cfRule>
  </conditionalFormatting>
  <conditionalFormatting sqref="D4:D6 D9:D17 D32:D35 D20:D29">
    <cfRule type="expression" priority="3" dxfId="0" stopIfTrue="1">
      <formula>F4=3</formula>
    </cfRule>
  </conditionalFormatting>
  <conditionalFormatting sqref="E4:E6 E9:E17 E32:E35 E20:E29">
    <cfRule type="expression" priority="4" dxfId="0" stopIfTrue="1">
      <formula>F4=4</formula>
    </cfRule>
  </conditionalFormatting>
  <printOptions gridLines="1"/>
  <pageMargins left="0.45" right="0.49" top="0.47" bottom="0.51" header="0.25" footer="0.53"/>
  <pageSetup horizontalDpi="600" verticalDpi="600" orientation="landscape" paperSize="9" r:id="rId1"/>
  <headerFooter alignWithMargins="0">
    <oddHeader>&amp;L&amp;6Version &amp;10 L&amp;6   ledig&amp;C&amp;11© Schweizerische Vereinigung für Strukturverbesserungen und Agrarkredite (VSVAK)&amp;R&amp;6LKK-Rating.xls</oddHeader>
    <oddFooter>&amp;R&amp;9&amp;D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="85" zoomScaleNormal="85" workbookViewId="0" topLeftCell="A1">
      <selection activeCell="D20" sqref="D20"/>
    </sheetView>
  </sheetViews>
  <sheetFormatPr defaultColWidth="11.421875" defaultRowHeight="12.75"/>
  <cols>
    <col min="1" max="1" width="35.28125" style="0" customWidth="1"/>
    <col min="2" max="3" width="16.8515625" style="0" customWidth="1"/>
    <col min="4" max="4" width="17.57421875" style="0" customWidth="1"/>
    <col min="5" max="5" width="17.00390625" style="0" customWidth="1"/>
    <col min="6" max="6" width="9.7109375" style="0" customWidth="1"/>
    <col min="7" max="8" width="7.7109375" style="0" customWidth="1"/>
    <col min="9" max="9" width="8.7109375" style="0" customWidth="1"/>
  </cols>
  <sheetData>
    <row r="1" spans="1:9" ht="16.5" thickBot="1">
      <c r="A1" s="4" t="s">
        <v>94</v>
      </c>
      <c r="B1" s="5"/>
      <c r="C1" s="5"/>
      <c r="D1" s="27" t="s">
        <v>0</v>
      </c>
      <c r="E1" s="51"/>
      <c r="F1" s="28"/>
      <c r="G1" s="28"/>
      <c r="H1" s="28"/>
      <c r="I1" s="29"/>
    </row>
    <row r="2" spans="1:9" ht="15" customHeight="1">
      <c r="A2" s="5"/>
      <c r="B2" s="25">
        <v>1</v>
      </c>
      <c r="C2" s="25">
        <v>2</v>
      </c>
      <c r="D2" s="26">
        <v>3</v>
      </c>
      <c r="E2" s="26">
        <v>4</v>
      </c>
      <c r="F2" s="6"/>
      <c r="G2" s="6"/>
      <c r="H2" s="6"/>
      <c r="I2" s="5"/>
    </row>
    <row r="3" spans="1:9" ht="13.5" customHeight="1">
      <c r="A3" s="15" t="s">
        <v>103</v>
      </c>
      <c r="B3" s="7"/>
      <c r="C3" s="7"/>
      <c r="D3" s="7"/>
      <c r="E3" s="7"/>
      <c r="F3" s="7" t="s">
        <v>1</v>
      </c>
      <c r="G3" s="8" t="s">
        <v>2</v>
      </c>
      <c r="H3" s="9" t="s">
        <v>3</v>
      </c>
      <c r="I3" s="9" t="s">
        <v>4</v>
      </c>
    </row>
    <row r="4" spans="1:9" ht="12" customHeight="1">
      <c r="A4" s="10" t="s">
        <v>119</v>
      </c>
      <c r="B4" s="50" t="s">
        <v>5</v>
      </c>
      <c r="C4" s="50" t="s">
        <v>157</v>
      </c>
      <c r="D4" s="50" t="s">
        <v>6</v>
      </c>
      <c r="E4" s="50" t="s">
        <v>7</v>
      </c>
      <c r="F4" s="52"/>
      <c r="G4" s="12">
        <v>5</v>
      </c>
      <c r="H4" s="12">
        <f>F4*G4</f>
        <v>0</v>
      </c>
      <c r="I4" s="10"/>
    </row>
    <row r="5" spans="1:9" ht="12" customHeight="1">
      <c r="A5" s="10" t="s">
        <v>8</v>
      </c>
      <c r="B5" s="50" t="s">
        <v>9</v>
      </c>
      <c r="C5" s="50" t="s">
        <v>10</v>
      </c>
      <c r="D5" s="50" t="s">
        <v>95</v>
      </c>
      <c r="E5" s="50" t="s">
        <v>11</v>
      </c>
      <c r="F5" s="52"/>
      <c r="G5" s="12">
        <v>10</v>
      </c>
      <c r="H5" s="12">
        <f>F5*G5</f>
        <v>0</v>
      </c>
      <c r="I5" s="10"/>
    </row>
    <row r="6" spans="1:9" ht="12" customHeight="1">
      <c r="A6" s="10" t="s">
        <v>108</v>
      </c>
      <c r="B6" s="50" t="s">
        <v>12</v>
      </c>
      <c r="C6" s="50" t="s">
        <v>13</v>
      </c>
      <c r="D6" s="50" t="s">
        <v>14</v>
      </c>
      <c r="E6" s="50" t="s">
        <v>15</v>
      </c>
      <c r="F6" s="52"/>
      <c r="G6" s="12">
        <v>5</v>
      </c>
      <c r="H6" s="12">
        <f>F6*G6</f>
        <v>0</v>
      </c>
      <c r="I6" s="10"/>
    </row>
    <row r="7" spans="1:9" ht="12" customHeight="1">
      <c r="A7" s="10" t="s">
        <v>16</v>
      </c>
      <c r="B7" s="50" t="s">
        <v>99</v>
      </c>
      <c r="C7" s="50" t="s">
        <v>44</v>
      </c>
      <c r="D7" s="50" t="s">
        <v>17</v>
      </c>
      <c r="E7" s="50" t="s">
        <v>18</v>
      </c>
      <c r="F7" s="52"/>
      <c r="G7" s="12">
        <v>10</v>
      </c>
      <c r="H7" s="12">
        <f>F7*G7</f>
        <v>0</v>
      </c>
      <c r="I7" s="10"/>
    </row>
    <row r="8" spans="1:9" ht="12" customHeight="1">
      <c r="A8" s="10" t="s">
        <v>19</v>
      </c>
      <c r="B8" s="50" t="s">
        <v>99</v>
      </c>
      <c r="C8" s="50" t="s">
        <v>44</v>
      </c>
      <c r="D8" s="50" t="s">
        <v>17</v>
      </c>
      <c r="E8" s="50" t="s">
        <v>18</v>
      </c>
      <c r="F8" s="52"/>
      <c r="G8" s="12">
        <v>10</v>
      </c>
      <c r="H8" s="12">
        <f>F8*G8</f>
        <v>0</v>
      </c>
      <c r="I8" s="10"/>
    </row>
    <row r="9" spans="1:9" ht="12.75" customHeight="1">
      <c r="A9" s="5"/>
      <c r="B9" s="3"/>
      <c r="C9" s="3"/>
      <c r="D9" s="3"/>
      <c r="E9" s="3" t="s">
        <v>20</v>
      </c>
      <c r="F9" s="10"/>
      <c r="G9" s="11">
        <f>SUM(G4:G8)</f>
        <v>40</v>
      </c>
      <c r="H9" s="41">
        <f>SUM(H4:H8)</f>
        <v>0</v>
      </c>
      <c r="I9" s="11" t="s">
        <v>122</v>
      </c>
    </row>
    <row r="10" spans="1:9" ht="13.5" customHeight="1">
      <c r="A10" s="16" t="s">
        <v>109</v>
      </c>
      <c r="B10" s="3"/>
      <c r="C10" s="3"/>
      <c r="D10" s="3"/>
      <c r="E10" s="3"/>
      <c r="F10" s="10"/>
      <c r="G10" s="10"/>
      <c r="H10" s="11"/>
      <c r="I10" s="10"/>
    </row>
    <row r="11" spans="1:9" ht="12" customHeight="1">
      <c r="A11" s="10" t="s">
        <v>21</v>
      </c>
      <c r="B11" s="50" t="s">
        <v>22</v>
      </c>
      <c r="C11" s="50" t="s">
        <v>23</v>
      </c>
      <c r="D11" s="50" t="s">
        <v>24</v>
      </c>
      <c r="E11" s="50" t="s">
        <v>25</v>
      </c>
      <c r="F11" s="52"/>
      <c r="G11" s="13">
        <v>5</v>
      </c>
      <c r="H11" s="13">
        <f>F11*G11</f>
        <v>0</v>
      </c>
      <c r="I11" s="10"/>
    </row>
    <row r="12" spans="1:9" ht="12" customHeight="1">
      <c r="A12" s="10" t="s">
        <v>26</v>
      </c>
      <c r="B12" s="50" t="s">
        <v>27</v>
      </c>
      <c r="C12" s="50" t="s">
        <v>28</v>
      </c>
      <c r="D12" s="50" t="s">
        <v>24</v>
      </c>
      <c r="E12" s="50" t="s">
        <v>29</v>
      </c>
      <c r="F12" s="52"/>
      <c r="G12" s="13">
        <v>5</v>
      </c>
      <c r="H12" s="13">
        <f>F12*G12</f>
        <v>0</v>
      </c>
      <c r="I12" s="10"/>
    </row>
    <row r="13" spans="1:9" ht="12" customHeight="1">
      <c r="A13" s="10" t="s">
        <v>35</v>
      </c>
      <c r="B13" s="50" t="s">
        <v>164</v>
      </c>
      <c r="C13" s="50" t="s">
        <v>165</v>
      </c>
      <c r="D13" s="50" t="s">
        <v>36</v>
      </c>
      <c r="E13" s="50" t="s">
        <v>37</v>
      </c>
      <c r="F13" s="52"/>
      <c r="G13" s="13">
        <v>20</v>
      </c>
      <c r="H13" s="13">
        <f>F13*G13</f>
        <v>0</v>
      </c>
      <c r="I13" s="10"/>
    </row>
    <row r="14" spans="1:9" ht="12" customHeight="1">
      <c r="A14" s="10" t="s">
        <v>38</v>
      </c>
      <c r="B14" s="50" t="s">
        <v>39</v>
      </c>
      <c r="C14" s="50" t="s">
        <v>40</v>
      </c>
      <c r="D14" s="50" t="s">
        <v>41</v>
      </c>
      <c r="E14" s="50" t="s">
        <v>42</v>
      </c>
      <c r="F14" s="52"/>
      <c r="G14" s="13">
        <v>5</v>
      </c>
      <c r="H14" s="13">
        <f>F14*G14</f>
        <v>0</v>
      </c>
      <c r="I14" s="10"/>
    </row>
    <row r="15" spans="1:9" ht="12" customHeight="1">
      <c r="A15" s="10" t="s">
        <v>54</v>
      </c>
      <c r="B15" s="50" t="s">
        <v>44</v>
      </c>
      <c r="C15" s="50" t="s">
        <v>45</v>
      </c>
      <c r="D15" s="50" t="s">
        <v>55</v>
      </c>
      <c r="E15" s="50" t="s">
        <v>56</v>
      </c>
      <c r="F15" s="52"/>
      <c r="G15" s="13">
        <v>5</v>
      </c>
      <c r="H15" s="13">
        <f>F15*G15</f>
        <v>0</v>
      </c>
      <c r="I15" s="10"/>
    </row>
    <row r="16" spans="1:9" ht="12.75" customHeight="1">
      <c r="A16" s="17"/>
      <c r="B16" s="3"/>
      <c r="C16" s="3"/>
      <c r="D16" s="3"/>
      <c r="E16" s="3" t="s">
        <v>20</v>
      </c>
      <c r="F16" s="22"/>
      <c r="G16" s="11">
        <f>SUM(G11:G15)</f>
        <v>40</v>
      </c>
      <c r="H16" s="41">
        <f>SUM(H11:H15)</f>
        <v>0</v>
      </c>
      <c r="I16" s="11" t="s">
        <v>166</v>
      </c>
    </row>
    <row r="17" spans="1:9" ht="13.5" customHeight="1">
      <c r="A17" s="16" t="s">
        <v>104</v>
      </c>
      <c r="B17" s="3"/>
      <c r="C17" s="24"/>
      <c r="D17" s="3"/>
      <c r="E17" s="3"/>
      <c r="F17" s="22"/>
      <c r="G17" s="10"/>
      <c r="H17" s="11"/>
      <c r="I17" s="10"/>
    </row>
    <row r="18" spans="1:9" ht="12" customHeight="1">
      <c r="A18" s="10" t="s">
        <v>57</v>
      </c>
      <c r="B18" s="50" t="s">
        <v>58</v>
      </c>
      <c r="C18" s="50" t="s">
        <v>158</v>
      </c>
      <c r="D18" s="50" t="s">
        <v>59</v>
      </c>
      <c r="E18" s="50" t="s">
        <v>159</v>
      </c>
      <c r="F18" s="52"/>
      <c r="G18" s="13">
        <v>5</v>
      </c>
      <c r="H18" s="13">
        <f aca="true" t="shared" si="0" ref="H18:H26">F18*G18</f>
        <v>0</v>
      </c>
      <c r="I18" s="10"/>
    </row>
    <row r="19" spans="1:9" ht="12" customHeight="1">
      <c r="A19" s="10" t="s">
        <v>65</v>
      </c>
      <c r="B19" s="50" t="s">
        <v>66</v>
      </c>
      <c r="C19" s="50" t="s">
        <v>67</v>
      </c>
      <c r="D19" s="50" t="s">
        <v>68</v>
      </c>
      <c r="E19" s="50" t="s">
        <v>69</v>
      </c>
      <c r="F19" s="52"/>
      <c r="G19" s="13">
        <v>5</v>
      </c>
      <c r="H19" s="13">
        <f t="shared" si="0"/>
        <v>0</v>
      </c>
      <c r="I19" s="10"/>
    </row>
    <row r="20" spans="1:9" ht="12" customHeight="1">
      <c r="A20" s="10" t="s">
        <v>70</v>
      </c>
      <c r="B20" s="50" t="s">
        <v>71</v>
      </c>
      <c r="C20" s="50" t="s">
        <v>72</v>
      </c>
      <c r="D20" s="50" t="s">
        <v>73</v>
      </c>
      <c r="E20" s="50" t="s">
        <v>74</v>
      </c>
      <c r="F20" s="52"/>
      <c r="G20" s="13">
        <v>10</v>
      </c>
      <c r="H20" s="13">
        <f t="shared" si="0"/>
        <v>0</v>
      </c>
      <c r="I20" s="10"/>
    </row>
    <row r="21" spans="1:9" ht="12" customHeight="1">
      <c r="A21" s="10" t="s">
        <v>153</v>
      </c>
      <c r="B21" s="50" t="s">
        <v>75</v>
      </c>
      <c r="C21" s="50" t="s">
        <v>76</v>
      </c>
      <c r="D21" s="50" t="s">
        <v>77</v>
      </c>
      <c r="E21" s="50" t="s">
        <v>78</v>
      </c>
      <c r="F21" s="52"/>
      <c r="G21" s="13">
        <v>15</v>
      </c>
      <c r="H21" s="13">
        <f t="shared" si="0"/>
        <v>0</v>
      </c>
      <c r="I21" s="10"/>
    </row>
    <row r="22" spans="1:9" ht="12" customHeight="1">
      <c r="A22" s="10" t="s">
        <v>106</v>
      </c>
      <c r="B22" s="50" t="s">
        <v>160</v>
      </c>
      <c r="C22" s="50" t="s">
        <v>118</v>
      </c>
      <c r="D22" s="50" t="s">
        <v>107</v>
      </c>
      <c r="E22" s="50" t="s">
        <v>93</v>
      </c>
      <c r="F22" s="52"/>
      <c r="G22" s="13">
        <v>5</v>
      </c>
      <c r="H22" s="13">
        <f t="shared" si="0"/>
        <v>0</v>
      </c>
      <c r="I22" s="10"/>
    </row>
    <row r="23" spans="1:9" ht="12" customHeight="1">
      <c r="A23" s="18" t="s">
        <v>96</v>
      </c>
      <c r="B23" s="50" t="s">
        <v>110</v>
      </c>
      <c r="C23" s="50" t="s">
        <v>97</v>
      </c>
      <c r="D23" s="50" t="s">
        <v>80</v>
      </c>
      <c r="E23" s="50" t="s">
        <v>81</v>
      </c>
      <c r="F23" s="52"/>
      <c r="G23" s="13">
        <v>10</v>
      </c>
      <c r="H23" s="13">
        <f t="shared" si="0"/>
        <v>0</v>
      </c>
      <c r="I23" s="10"/>
    </row>
    <row r="24" spans="1:9" ht="12" customHeight="1">
      <c r="A24" s="10" t="s">
        <v>98</v>
      </c>
      <c r="B24" s="50" t="s">
        <v>99</v>
      </c>
      <c r="C24" s="50" t="s">
        <v>97</v>
      </c>
      <c r="D24" s="50" t="s">
        <v>100</v>
      </c>
      <c r="E24" s="50" t="s">
        <v>18</v>
      </c>
      <c r="F24" s="52"/>
      <c r="G24" s="13">
        <v>10</v>
      </c>
      <c r="H24" s="13">
        <f t="shared" si="0"/>
        <v>0</v>
      </c>
      <c r="I24" s="10"/>
    </row>
    <row r="25" spans="1:9" ht="12" customHeight="1">
      <c r="A25" s="10" t="s">
        <v>167</v>
      </c>
      <c r="B25" s="50" t="s">
        <v>168</v>
      </c>
      <c r="C25" s="50" t="s">
        <v>169</v>
      </c>
      <c r="D25" s="50" t="s">
        <v>170</v>
      </c>
      <c r="E25" s="50" t="s">
        <v>89</v>
      </c>
      <c r="F25" s="52"/>
      <c r="G25" s="13">
        <v>10</v>
      </c>
      <c r="H25" s="13">
        <f t="shared" si="0"/>
        <v>0</v>
      </c>
      <c r="I25" s="10"/>
    </row>
    <row r="26" spans="1:9" ht="12" customHeight="1">
      <c r="A26" s="10" t="s">
        <v>82</v>
      </c>
      <c r="B26" s="50" t="s">
        <v>83</v>
      </c>
      <c r="C26" s="50" t="s">
        <v>84</v>
      </c>
      <c r="D26" s="50" t="s">
        <v>85</v>
      </c>
      <c r="E26" s="50" t="s">
        <v>80</v>
      </c>
      <c r="F26" s="52"/>
      <c r="G26" s="13">
        <v>10</v>
      </c>
      <c r="H26" s="13">
        <f t="shared" si="0"/>
        <v>0</v>
      </c>
      <c r="I26" s="10"/>
    </row>
    <row r="27" spans="1:9" ht="12.75" customHeight="1">
      <c r="A27" s="17"/>
      <c r="B27" s="3"/>
      <c r="C27" s="3"/>
      <c r="D27" s="3"/>
      <c r="E27" s="3" t="s">
        <v>20</v>
      </c>
      <c r="F27" s="22"/>
      <c r="G27" s="11">
        <f>SUM(G18:G26)</f>
        <v>80</v>
      </c>
      <c r="H27" s="41">
        <f>SUM(H18:H26)</f>
        <v>0</v>
      </c>
      <c r="I27" s="11" t="s">
        <v>144</v>
      </c>
    </row>
    <row r="28" spans="1:9" ht="13.5" customHeight="1">
      <c r="A28" s="16" t="s">
        <v>105</v>
      </c>
      <c r="B28" s="3"/>
      <c r="C28" s="3"/>
      <c r="D28" s="3"/>
      <c r="E28" s="3"/>
      <c r="F28" s="22"/>
      <c r="G28" s="10"/>
      <c r="H28" s="11"/>
      <c r="I28" s="10"/>
    </row>
    <row r="29" spans="1:9" ht="12" customHeight="1">
      <c r="A29" s="10" t="s">
        <v>86</v>
      </c>
      <c r="B29" s="50" t="s">
        <v>101</v>
      </c>
      <c r="C29" s="50" t="s">
        <v>161</v>
      </c>
      <c r="D29" s="50" t="s">
        <v>162</v>
      </c>
      <c r="E29" s="50" t="s">
        <v>163</v>
      </c>
      <c r="F29" s="52"/>
      <c r="G29" s="13">
        <v>15</v>
      </c>
      <c r="H29" s="13">
        <f>F29*G29</f>
        <v>0</v>
      </c>
      <c r="I29" s="10"/>
    </row>
    <row r="30" spans="1:9" ht="12" customHeight="1">
      <c r="A30" s="10" t="s">
        <v>120</v>
      </c>
      <c r="B30" s="50" t="s">
        <v>91</v>
      </c>
      <c r="C30" s="50" t="s">
        <v>25</v>
      </c>
      <c r="D30" s="50" t="s">
        <v>79</v>
      </c>
      <c r="E30" s="50" t="s">
        <v>92</v>
      </c>
      <c r="F30" s="52"/>
      <c r="G30" s="13">
        <v>10</v>
      </c>
      <c r="H30" s="13">
        <f>F30*G30</f>
        <v>0</v>
      </c>
      <c r="I30" s="10"/>
    </row>
    <row r="31" spans="1:9" ht="12" customHeight="1">
      <c r="A31" s="10" t="s">
        <v>121</v>
      </c>
      <c r="B31" s="50" t="s">
        <v>99</v>
      </c>
      <c r="C31" s="50" t="s">
        <v>44</v>
      </c>
      <c r="D31" s="50" t="s">
        <v>17</v>
      </c>
      <c r="E31" s="50" t="s">
        <v>18</v>
      </c>
      <c r="F31" s="52"/>
      <c r="G31" s="12">
        <v>10</v>
      </c>
      <c r="H31" s="12">
        <f>F31*G31</f>
        <v>0</v>
      </c>
      <c r="I31" s="10"/>
    </row>
    <row r="32" spans="1:9" ht="12" customHeight="1">
      <c r="A32" s="10" t="s">
        <v>102</v>
      </c>
      <c r="B32" s="50" t="s">
        <v>44</v>
      </c>
      <c r="C32" s="50" t="s">
        <v>87</v>
      </c>
      <c r="D32" s="50" t="s">
        <v>18</v>
      </c>
      <c r="E32" s="50" t="s">
        <v>88</v>
      </c>
      <c r="F32" s="52"/>
      <c r="G32" s="13">
        <v>20</v>
      </c>
      <c r="H32" s="13">
        <f>F32*G32</f>
        <v>0</v>
      </c>
      <c r="I32" s="5"/>
    </row>
    <row r="33" spans="1:9" ht="12.75" customHeight="1">
      <c r="A33" s="19"/>
      <c r="B33" s="3"/>
      <c r="C33" s="3"/>
      <c r="D33" s="3"/>
      <c r="E33" s="3" t="s">
        <v>20</v>
      </c>
      <c r="F33" s="14"/>
      <c r="G33" s="14">
        <f>SUM(G29:G32)</f>
        <v>55</v>
      </c>
      <c r="H33" s="41">
        <f>SUM(H29:H32)</f>
        <v>0</v>
      </c>
      <c r="I33" s="11" t="s">
        <v>111</v>
      </c>
    </row>
    <row r="34" spans="1:9" ht="3.75" customHeight="1" thickBot="1">
      <c r="A34" s="17"/>
      <c r="B34" s="20"/>
      <c r="C34" s="20"/>
      <c r="D34" s="20"/>
      <c r="E34" s="20"/>
      <c r="F34" s="21"/>
      <c r="G34" s="14"/>
      <c r="H34" s="14"/>
      <c r="I34" s="10"/>
    </row>
    <row r="35" spans="1:9" ht="15" customHeight="1" thickBot="1">
      <c r="A35" s="30" t="s">
        <v>133</v>
      </c>
      <c r="B35" s="42" t="s">
        <v>114</v>
      </c>
      <c r="C35" s="42" t="s">
        <v>115</v>
      </c>
      <c r="D35" s="42" t="s">
        <v>116</v>
      </c>
      <c r="E35" s="43" t="s">
        <v>117</v>
      </c>
      <c r="F35" s="44" t="s">
        <v>90</v>
      </c>
      <c r="G35" s="31"/>
      <c r="H35" s="5"/>
      <c r="I35" s="5"/>
    </row>
    <row r="36" spans="1:10" s="2" customFormat="1" ht="13.5" customHeight="1" thickBot="1">
      <c r="A36" s="37" t="s">
        <v>152</v>
      </c>
      <c r="B36" s="38" t="s">
        <v>145</v>
      </c>
      <c r="C36" s="38" t="s">
        <v>146</v>
      </c>
      <c r="D36" s="38" t="s">
        <v>126</v>
      </c>
      <c r="E36" s="39" t="s">
        <v>147</v>
      </c>
      <c r="F36" s="35" t="s">
        <v>154</v>
      </c>
      <c r="G36" s="36"/>
      <c r="H36" s="23">
        <f>H27+H16+H9</f>
        <v>0</v>
      </c>
      <c r="I36" s="48" t="s">
        <v>156</v>
      </c>
      <c r="J36" s="1"/>
    </row>
    <row r="37" spans="1:9" ht="13.5" customHeight="1" thickBot="1">
      <c r="A37" s="32" t="s">
        <v>151</v>
      </c>
      <c r="B37" s="33" t="s">
        <v>148</v>
      </c>
      <c r="C37" s="33" t="s">
        <v>128</v>
      </c>
      <c r="D37" s="33" t="s">
        <v>127</v>
      </c>
      <c r="E37" s="34" t="s">
        <v>149</v>
      </c>
      <c r="F37" s="35" t="s">
        <v>155</v>
      </c>
      <c r="G37" s="40"/>
      <c r="H37" s="23">
        <f>IF(H33&lt;1,0,H33+H27+H16+H9)</f>
        <v>0</v>
      </c>
      <c r="I37" s="49"/>
    </row>
  </sheetData>
  <sheetProtection sheet="1" objects="1" scenarios="1"/>
  <conditionalFormatting sqref="E4:E8 E11:E15 E29:E32 E18:E26">
    <cfRule type="expression" priority="1" dxfId="0" stopIfTrue="1">
      <formula>F4=4</formula>
    </cfRule>
  </conditionalFormatting>
  <conditionalFormatting sqref="B4:B8 B29:B32 B11:B15 B18:B26">
    <cfRule type="expression" priority="2" dxfId="0" stopIfTrue="1">
      <formula>F4=1</formula>
    </cfRule>
  </conditionalFormatting>
  <conditionalFormatting sqref="C11:C15 C4:C8 C29:C32 C18:C26">
    <cfRule type="expression" priority="3" dxfId="0" stopIfTrue="1">
      <formula>F4=2</formula>
    </cfRule>
  </conditionalFormatting>
  <conditionalFormatting sqref="D4:D8 D11:D15 D29:D32 D18:D26">
    <cfRule type="expression" priority="4" dxfId="0" stopIfTrue="1">
      <formula>F4=3</formula>
    </cfRule>
  </conditionalFormatting>
  <printOptions gridLines="1"/>
  <pageMargins left="0.5" right="0.46" top="0.62" bottom="0.64" header="0.31" footer="0.9"/>
  <pageSetup horizontalDpi="600" verticalDpi="600" orientation="landscape" paperSize="9" r:id="rId1"/>
  <headerFooter alignWithMargins="0">
    <oddHeader>&amp;L&amp;6Version  &amp;10P&amp;6   Pacht&amp;C&amp;11© Schweizerische Vereinigung für Strukturverbesserungen und Agrarkredite (VSVAK)&amp;R&amp;6LKK-Rating.xls</oddHeader>
    <oddFooter>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 </dc:creator>
  <cp:keywords/>
  <dc:description/>
  <cp:lastModifiedBy>lspra</cp:lastModifiedBy>
  <cp:lastPrinted>2006-03-03T08:36:07Z</cp:lastPrinted>
  <dcterms:created xsi:type="dcterms:W3CDTF">1999-10-29T09:40:12Z</dcterms:created>
  <dcterms:modified xsi:type="dcterms:W3CDTF">2006-03-03T08:38:59Z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AdHocReviewCycle">
    <vt:i4>-155580089</vt:i4>
  </property>
  <property fmtid="{D5CDD505-2E9C-101B-9397-08002B2CF9AE}" pid="4" name="_EmailSubje">
    <vt:lpwstr>Rating-System: Publikation auf der Homepage</vt:lpwstr>
  </property>
  <property fmtid="{D5CDD505-2E9C-101B-9397-08002B2CF9AE}" pid="5" name="_AuthorEma">
    <vt:lpwstr>Daniel.Berger@ar.ch</vt:lpwstr>
  </property>
  <property fmtid="{D5CDD505-2E9C-101B-9397-08002B2CF9AE}" pid="6" name="_AuthorEmailDisplayNa">
    <vt:lpwstr>Berger Daniel</vt:lpwstr>
  </property>
</Properties>
</file>